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13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I489" i="1" s="1"/>
  <c r="H488" i="1"/>
  <c r="B476" i="1"/>
  <c r="L475" i="1"/>
  <c r="J475" i="1"/>
  <c r="I475" i="1"/>
  <c r="H475" i="1"/>
  <c r="H489" i="1" s="1"/>
  <c r="G475" i="1"/>
  <c r="G489" i="1" s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B440" i="1"/>
  <c r="A440" i="1"/>
  <c r="L439" i="1"/>
  <c r="L440" i="1" s="1"/>
  <c r="J439" i="1"/>
  <c r="I439" i="1"/>
  <c r="H439" i="1"/>
  <c r="G439" i="1"/>
  <c r="B427" i="1"/>
  <c r="L426" i="1"/>
  <c r="J426" i="1"/>
  <c r="I426" i="1"/>
  <c r="H426" i="1"/>
  <c r="H440" i="1" s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L417" i="1" s="1"/>
  <c r="J403" i="1"/>
  <c r="I403" i="1"/>
  <c r="I417" i="1" s="1"/>
  <c r="H403" i="1"/>
  <c r="G403" i="1"/>
  <c r="G417" i="1" s="1"/>
  <c r="F403" i="1"/>
  <c r="B392" i="1"/>
  <c r="A392" i="1"/>
  <c r="L391" i="1"/>
  <c r="J391" i="1"/>
  <c r="I391" i="1"/>
  <c r="H391" i="1"/>
  <c r="G391" i="1"/>
  <c r="F391" i="1"/>
  <c r="B379" i="1"/>
  <c r="L378" i="1"/>
  <c r="J378" i="1"/>
  <c r="J392" i="1" s="1"/>
  <c r="I378" i="1"/>
  <c r="H378" i="1"/>
  <c r="H392" i="1" s="1"/>
  <c r="G378" i="1"/>
  <c r="F378" i="1"/>
  <c r="F392" i="1" s="1"/>
  <c r="J254" i="1"/>
  <c r="J268" i="1" s="1"/>
  <c r="G254" i="1"/>
  <c r="G268" i="1" s="1"/>
  <c r="F254" i="1"/>
  <c r="F268" i="1" s="1"/>
  <c r="B367" i="1"/>
  <c r="A367" i="1"/>
  <c r="L366" i="1"/>
  <c r="J366" i="1"/>
  <c r="I366" i="1"/>
  <c r="H366" i="1"/>
  <c r="G366" i="1"/>
  <c r="F366" i="1"/>
  <c r="B354" i="1"/>
  <c r="L353" i="1"/>
  <c r="J353" i="1"/>
  <c r="J367" i="1" s="1"/>
  <c r="I353" i="1"/>
  <c r="H353" i="1"/>
  <c r="H367" i="1" s="1"/>
  <c r="G353" i="1"/>
  <c r="F353" i="1"/>
  <c r="F367" i="1" s="1"/>
  <c r="B342" i="1"/>
  <c r="A342" i="1"/>
  <c r="L341" i="1"/>
  <c r="J341" i="1"/>
  <c r="I341" i="1"/>
  <c r="H341" i="1"/>
  <c r="G341" i="1"/>
  <c r="F341" i="1"/>
  <c r="B329" i="1"/>
  <c r="L328" i="1"/>
  <c r="L342" i="1" s="1"/>
  <c r="J328" i="1"/>
  <c r="I328" i="1"/>
  <c r="I342" i="1" s="1"/>
  <c r="H328" i="1"/>
  <c r="G328" i="1"/>
  <c r="G342" i="1" s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L268" i="1" s="1"/>
  <c r="I254" i="1"/>
  <c r="I268" i="1" s="1"/>
  <c r="H254" i="1"/>
  <c r="H268" i="1" s="1"/>
  <c r="J317" i="1" l="1"/>
  <c r="G440" i="1"/>
  <c r="F489" i="1"/>
  <c r="F417" i="1"/>
  <c r="H417" i="1"/>
  <c r="J417" i="1"/>
  <c r="F317" i="1"/>
  <c r="J440" i="1"/>
  <c r="L489" i="1"/>
  <c r="G293" i="1"/>
  <c r="L293" i="1"/>
  <c r="H317" i="1"/>
  <c r="I440" i="1"/>
  <c r="I465" i="1"/>
  <c r="F465" i="1"/>
  <c r="J465" i="1"/>
  <c r="J489" i="1"/>
  <c r="I293" i="1"/>
  <c r="G465" i="1"/>
  <c r="L465" i="1"/>
  <c r="H465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G221" i="1" s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I149" i="1" s="1"/>
  <c r="H135" i="1"/>
  <c r="H149" i="1" s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L100" i="1" s="1"/>
  <c r="J87" i="1"/>
  <c r="J100" i="1" s="1"/>
  <c r="I87" i="1"/>
  <c r="I100" i="1" s="1"/>
  <c r="G87" i="1"/>
  <c r="F87" i="1"/>
  <c r="F100" i="1" s="1"/>
  <c r="B77" i="1"/>
  <c r="A77" i="1"/>
  <c r="L76" i="1"/>
  <c r="J76" i="1"/>
  <c r="I76" i="1"/>
  <c r="G76" i="1"/>
  <c r="F76" i="1"/>
  <c r="B64" i="1"/>
  <c r="A64" i="1"/>
  <c r="L63" i="1"/>
  <c r="J63" i="1"/>
  <c r="I63" i="1"/>
  <c r="I77" i="1" s="1"/>
  <c r="H77" i="1"/>
  <c r="G63" i="1"/>
  <c r="G77" i="1" s="1"/>
  <c r="F63" i="1"/>
  <c r="B53" i="1"/>
  <c r="A53" i="1"/>
  <c r="L52" i="1"/>
  <c r="J52" i="1"/>
  <c r="I52" i="1"/>
  <c r="G52" i="1"/>
  <c r="F52" i="1"/>
  <c r="B40" i="1"/>
  <c r="A40" i="1"/>
  <c r="L39" i="1"/>
  <c r="L53" i="1" s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B16" i="1"/>
  <c r="A16" i="1"/>
  <c r="L15" i="1"/>
  <c r="L29" i="1" s="1"/>
  <c r="J15" i="1"/>
  <c r="J29" i="1" s="1"/>
  <c r="I15" i="1"/>
  <c r="I29" i="1" s="1"/>
  <c r="G15" i="1"/>
  <c r="F29" i="1"/>
  <c r="I490" i="1" l="1"/>
  <c r="J77" i="1"/>
  <c r="L49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G490" i="1"/>
  <c r="J490" i="1"/>
  <c r="H490" i="1"/>
</calcChain>
</file>

<file path=xl/sharedStrings.xml><?xml version="1.0" encoding="utf-8"?>
<sst xmlns="http://schemas.openxmlformats.org/spreadsheetml/2006/main" count="513" uniqueCount="105">
  <si>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</si>
  <si>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</si>
  <si>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</si>
  <si>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</si>
  <si>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</si>
  <si>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</si>
  <si>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</si>
  <si>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</si>
  <si>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</si>
  <si>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</si>
  <si>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</si>
  <si>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</si>
  <si>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</si>
  <si>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</si>
  <si>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</si>
  <si>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</si>
  <si>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</si>
  <si>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</si>
  <si>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</si>
  <si>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</si>
  <si>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</si>
  <si>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</si>
  <si>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</si>
  <si>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</si>
  <si>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</si>
  <si>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</si>
  <si>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</si>
  <si>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</si>
  <si>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</si>
  <si>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</si>
  <si>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</si>
  <si>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</si>
  <si>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</si>
  <si>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</si>
  <si>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</si>
  <si>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</si>
  <si>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</si>
  <si>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</si>
  <si>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</si>
  <si>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</si>
  <si>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Директор</t>
  </si>
  <si>
    <t>Ж.С. Александрова</t>
  </si>
  <si>
    <t>Чай с сахаром</t>
  </si>
  <si>
    <t>№685/04</t>
  </si>
  <si>
    <t>Фрукты свежие (яблоко)</t>
  </si>
  <si>
    <t>Хлеб пшеничный</t>
  </si>
  <si>
    <t>ТТК</t>
  </si>
  <si>
    <t>МБОУ СШ №6 им. А.С. Макаренко</t>
  </si>
  <si>
    <t>Запеканка из творога со сгущ.молоком</t>
  </si>
  <si>
    <t>297/96</t>
  </si>
  <si>
    <t>Чай с молоком</t>
  </si>
  <si>
    <t>630/96</t>
  </si>
  <si>
    <t>Грудка куриная в соусе с рисом отварным</t>
  </si>
  <si>
    <t>469/96</t>
  </si>
  <si>
    <t xml:space="preserve"> №17</t>
  </si>
  <si>
    <t>№16</t>
  </si>
  <si>
    <t>Хлеб ржаной, хлеб пшеничный</t>
  </si>
  <si>
    <t>Чай с лимоном</t>
  </si>
  <si>
    <t>686/01</t>
  </si>
  <si>
    <t>Овощи свежие (огурец)</t>
  </si>
  <si>
    <t>ТТК №16</t>
  </si>
  <si>
    <t>Овощи свежие (томат)</t>
  </si>
  <si>
    <t>333/04</t>
  </si>
  <si>
    <t>Какао с молоком</t>
  </si>
  <si>
    <t>54-23гн-20</t>
  </si>
  <si>
    <t>№8</t>
  </si>
  <si>
    <t>Рулет слоеный</t>
  </si>
  <si>
    <t>Фрукты свежие (апельсин)</t>
  </si>
  <si>
    <t>№17</t>
  </si>
  <si>
    <t>№508/04, ТТК</t>
  </si>
  <si>
    <t>№492/04</t>
  </si>
  <si>
    <t>№37А(1)</t>
  </si>
  <si>
    <t>Кофейный напиток</t>
  </si>
  <si>
    <t>№54-23гн-20</t>
  </si>
  <si>
    <t>Рыбные палочки "Фиш Фингерз" с рисом отварным</t>
  </si>
  <si>
    <t>№28КЛР2020</t>
  </si>
  <si>
    <t>№47КЛР20</t>
  </si>
  <si>
    <t>№508/04</t>
  </si>
  <si>
    <t>Каша "Дружба" с маслом и сахаром</t>
  </si>
  <si>
    <t>Каша вязкая рисовая с маслом и сахаром</t>
  </si>
  <si>
    <t>№257/1996</t>
  </si>
  <si>
    <t>Бутерброд с сыром</t>
  </si>
  <si>
    <t>№3/2004</t>
  </si>
  <si>
    <t>№43096</t>
  </si>
  <si>
    <t>Запеканка картофельная с говядиной</t>
  </si>
  <si>
    <t>Котлета из кур с макаронами отварными</t>
  </si>
  <si>
    <t>Омлет натуральный</t>
  </si>
  <si>
    <t>Хлеб пшеничный, рулет слоеный</t>
  </si>
  <si>
    <t>Фрукты свежие (мандарин)</t>
  </si>
  <si>
    <t>№284/96</t>
  </si>
  <si>
    <t>Напиток "Цитрус" (горячий)</t>
  </si>
  <si>
    <t>Гуляш из свинины с макаронами отварными</t>
  </si>
  <si>
    <t>№40196(С)</t>
  </si>
  <si>
    <t>ТТК №17</t>
  </si>
  <si>
    <t>Фрукты свежие (банан)</t>
  </si>
  <si>
    <t>Компот из свежих плодов (горячий)</t>
  </si>
  <si>
    <t>Макароны с сыром</t>
  </si>
  <si>
    <t>Рыба запеч. с яйцом с рисом отварным</t>
  </si>
  <si>
    <t>Гуляш из свинины с кашей гречневой</t>
  </si>
  <si>
    <t>Голень запеч. в соусе с картофельным пюре</t>
  </si>
  <si>
    <t>Напиток с лимоном (горячий)</t>
  </si>
  <si>
    <t>Куриные шарики с сыром "Чемпион" с картофельным пюре</t>
  </si>
  <si>
    <t>Голень ЦБ в соусе с макаронами отварными</t>
  </si>
  <si>
    <t>Котлета из кур с капустой тушеной</t>
  </si>
  <si>
    <t>Котлета (говядина+свинина) с картофельным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</si>
</sst>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249" activePane="bottomRight" state="frozen"/>
      <selection pane="topRight" activeCell="E1" sqref="E1"/>
      <selection pane="bottomLeft" activeCell="A6" sqref="A6"/>
      <selection pane="bottomRight" activeCell="N253" sqref="N253"/>
    </sheetView>
  </sheetViews>
  <sheetFormatPr defaultColWidth="9.125" defaultRowHeight="12.75" x14ac:dyDescent="0.2"/>
  <cols>
    <col min="1" max="1" width="4.625" style="2" customWidth="1"/>
    <col min="2" max="2" width="5.375" style="2" customWidth="1"/>
    <col min="3" max="3" width="9.125" style="1"/>
    <col min="4" max="4" width="11.5" style="1" customWidth="1"/>
    <col min="5" max="5" width="52.5" style="2" customWidth="1"/>
    <col min="6" max="6" width="9.375" style="2" customWidth="1"/>
    <col min="7" max="7" width="10" style="2" customWidth="1"/>
    <col min="8" max="8" width="7.5" style="2" customWidth="1"/>
    <col min="9" max="9" width="7.8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5" x14ac:dyDescent="0.25">
      <c r="A1" s="1" t="s">
        <v>7</v>
      </c>
      <c r="C1" s="53" t="s">
        <v>47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86</v>
      </c>
      <c r="F6" s="40">
        <v>155</v>
      </c>
      <c r="G6" s="40">
        <v>21.3</v>
      </c>
      <c r="H6" s="40">
        <v>30</v>
      </c>
      <c r="I6" s="40">
        <v>2.4</v>
      </c>
      <c r="J6" s="40">
        <v>366</v>
      </c>
      <c r="K6" s="41" t="s">
        <v>89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63</v>
      </c>
      <c r="F8" s="43">
        <v>180</v>
      </c>
      <c r="G8" s="43">
        <v>0.18</v>
      </c>
      <c r="H8" s="43">
        <v>0</v>
      </c>
      <c r="I8" s="43">
        <v>13.5</v>
      </c>
      <c r="J8" s="43">
        <v>52</v>
      </c>
      <c r="K8" s="44" t="s">
        <v>64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87</v>
      </c>
      <c r="F9" s="43">
        <v>100</v>
      </c>
      <c r="G9" s="43">
        <v>6.52</v>
      </c>
      <c r="H9" s="43">
        <v>13.84</v>
      </c>
      <c r="I9" s="43">
        <v>54.84</v>
      </c>
      <c r="J9" s="43">
        <v>380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88</v>
      </c>
      <c r="F10" s="43">
        <v>180</v>
      </c>
      <c r="G10" s="43">
        <v>0.5</v>
      </c>
      <c r="H10" s="43">
        <v>0.05</v>
      </c>
      <c r="I10" s="43">
        <v>13.01</v>
      </c>
      <c r="J10" s="43">
        <v>45</v>
      </c>
      <c r="K10" s="44" t="s">
        <v>54</v>
      </c>
      <c r="L10" s="43"/>
    </row>
    <row r="11" spans="1:12" ht="15" x14ac:dyDescent="0.25">
      <c r="A11" s="23"/>
      <c r="B11" s="15"/>
      <c r="C11" s="11"/>
      <c r="D11" s="7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615</v>
      </c>
      <c r="G15" s="19">
        <f t="shared" ref="G15:J15" si="0">SUM(G6:G14)</f>
        <v>28.5</v>
      </c>
      <c r="H15" s="19">
        <f t="shared" si="0"/>
        <v>43.89</v>
      </c>
      <c r="I15" s="19">
        <f t="shared" si="0"/>
        <v>83.750000000000014</v>
      </c>
      <c r="J15" s="19">
        <f t="shared" si="0"/>
        <v>843</v>
      </c>
      <c r="K15" s="25"/>
      <c r="L15" s="19">
        <f t="shared" ref="L15" si="1">SUM(L6:L14)</f>
        <v>0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31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0</v>
      </c>
      <c r="G28" s="19">
        <f t="shared" ref="G28:J28" si="2">SUM(G16:G27)</f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25"/>
      <c r="L28" s="19">
        <f t="shared" ref="L28" si="3">SUM(L16:L27)</f>
        <v>0</v>
      </c>
    </row>
    <row r="29" spans="1:12" ht="15" x14ac:dyDescent="0.2">
      <c r="A29" s="29">
        <f>A6</f>
        <v>1</v>
      </c>
      <c r="B29" s="30">
        <f>B6</f>
        <v>1</v>
      </c>
      <c r="C29" s="51" t="s">
        <v>4</v>
      </c>
      <c r="D29" s="52"/>
      <c r="E29" s="31"/>
      <c r="F29" s="32">
        <f>F15+F28</f>
        <v>615</v>
      </c>
      <c r="G29" s="32">
        <f t="shared" ref="G29:J29" si="4">G15+G28</f>
        <v>28.5</v>
      </c>
      <c r="H29" s="32">
        <f t="shared" si="4"/>
        <v>43.89</v>
      </c>
      <c r="I29" s="32">
        <f t="shared" si="4"/>
        <v>83.750000000000014</v>
      </c>
      <c r="J29" s="32">
        <f t="shared" si="4"/>
        <v>843</v>
      </c>
      <c r="K29" s="32"/>
      <c r="L29" s="32">
        <f t="shared" ref="L29" si="5">L15+L28</f>
        <v>0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39" t="s">
        <v>48</v>
      </c>
      <c r="F30" s="40">
        <v>180</v>
      </c>
      <c r="G30" s="40">
        <v>24.7</v>
      </c>
      <c r="H30" s="40">
        <v>17.600000000000001</v>
      </c>
      <c r="I30" s="40">
        <v>21.2</v>
      </c>
      <c r="J30" s="40">
        <v>348</v>
      </c>
      <c r="K30" s="41" t="s">
        <v>49</v>
      </c>
      <c r="L30" s="40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22</v>
      </c>
      <c r="E32" s="42" t="s">
        <v>50</v>
      </c>
      <c r="F32" s="43">
        <v>215</v>
      </c>
      <c r="G32" s="43">
        <v>1.6</v>
      </c>
      <c r="H32" s="43">
        <v>1.7</v>
      </c>
      <c r="I32" s="43">
        <v>17.399999999999999</v>
      </c>
      <c r="J32" s="43">
        <v>88</v>
      </c>
      <c r="K32" s="44" t="s">
        <v>51</v>
      </c>
      <c r="L32" s="43"/>
    </row>
    <row r="33" spans="1:12" ht="15" x14ac:dyDescent="0.25">
      <c r="A33" s="14"/>
      <c r="B33" s="15"/>
      <c r="C33" s="11"/>
      <c r="D33" s="7" t="s">
        <v>23</v>
      </c>
      <c r="E33" s="42" t="s">
        <v>45</v>
      </c>
      <c r="F33" s="43">
        <v>20</v>
      </c>
      <c r="G33" s="43">
        <v>1.54</v>
      </c>
      <c r="H33" s="43">
        <v>0.6</v>
      </c>
      <c r="I33" s="43">
        <v>9.9600000000000009</v>
      </c>
      <c r="J33" s="43">
        <v>53</v>
      </c>
      <c r="K33" s="44" t="s">
        <v>46</v>
      </c>
      <c r="L33" s="43"/>
    </row>
    <row r="34" spans="1:12" ht="15" x14ac:dyDescent="0.25">
      <c r="A34" s="14"/>
      <c r="B34" s="15"/>
      <c r="C34" s="11"/>
      <c r="D34" s="7" t="s">
        <v>24</v>
      </c>
      <c r="E34" s="42" t="s">
        <v>44</v>
      </c>
      <c r="F34" s="43">
        <v>180</v>
      </c>
      <c r="G34" s="43">
        <v>0.5</v>
      </c>
      <c r="H34" s="43">
        <v>0.05</v>
      </c>
      <c r="I34" s="43">
        <v>13.01</v>
      </c>
      <c r="J34" s="43">
        <v>45</v>
      </c>
      <c r="K34" s="44" t="s">
        <v>54</v>
      </c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595</v>
      </c>
      <c r="G39" s="19">
        <f t="shared" ref="G39" si="6">SUM(G30:G38)</f>
        <v>28.34</v>
      </c>
      <c r="H39" s="19">
        <f t="shared" ref="H39" si="7">SUM(H30:H38)</f>
        <v>19.950000000000003</v>
      </c>
      <c r="I39" s="19">
        <f t="shared" ref="I39" si="8">SUM(I30:I38)</f>
        <v>61.569999999999993</v>
      </c>
      <c r="J39" s="19">
        <f t="shared" ref="J39:L39" si="9">SUM(J30:J38)</f>
        <v>534</v>
      </c>
      <c r="K39" s="25"/>
      <c r="L39" s="19">
        <f t="shared" si="9"/>
        <v>0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27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7" t="s">
        <v>28</v>
      </c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7" t="s">
        <v>29</v>
      </c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7" t="s">
        <v>30</v>
      </c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4"/>
      <c r="B45" s="15"/>
      <c r="C45" s="11"/>
      <c r="D45" s="7" t="s">
        <v>31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4"/>
      <c r="B46" s="15"/>
      <c r="C46" s="11"/>
      <c r="D46" s="7" t="s">
        <v>32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0</v>
      </c>
      <c r="G52" s="19">
        <f t="shared" ref="G52" si="10">SUM(G40:G51)</f>
        <v>0</v>
      </c>
      <c r="H52" s="19">
        <f t="shared" ref="H52" si="11">SUM(H40:H51)</f>
        <v>0</v>
      </c>
      <c r="I52" s="19">
        <f t="shared" ref="I52" si="12">SUM(I40:I51)</f>
        <v>0</v>
      </c>
      <c r="J52" s="19">
        <f t="shared" ref="J52:L52" si="13">SUM(J40:J51)</f>
        <v>0</v>
      </c>
      <c r="K52" s="25"/>
      <c r="L52" s="19">
        <f t="shared" si="13"/>
        <v>0</v>
      </c>
    </row>
    <row r="53" spans="1:12" ht="15.75" customHeight="1" x14ac:dyDescent="0.2">
      <c r="A53" s="33">
        <f>A30</f>
        <v>1</v>
      </c>
      <c r="B53" s="33">
        <f>B30</f>
        <v>2</v>
      </c>
      <c r="C53" s="51" t="s">
        <v>4</v>
      </c>
      <c r="D53" s="52"/>
      <c r="E53" s="31"/>
      <c r="F53" s="32">
        <f>F39+F52</f>
        <v>595</v>
      </c>
      <c r="G53" s="32">
        <f t="shared" ref="G53" si="14">G39+G52</f>
        <v>28.34</v>
      </c>
      <c r="H53" s="32">
        <f t="shared" ref="H53" si="15">H39+H52</f>
        <v>19.950000000000003</v>
      </c>
      <c r="I53" s="32">
        <f t="shared" ref="I53" si="16">I39+I52</f>
        <v>61.569999999999993</v>
      </c>
      <c r="J53" s="32">
        <f t="shared" ref="J53:L53" si="17">J39+J52</f>
        <v>534</v>
      </c>
      <c r="K53" s="32"/>
      <c r="L53" s="32">
        <f t="shared" si="17"/>
        <v>0</v>
      </c>
    </row>
    <row r="54" spans="1:12" ht="15" x14ac:dyDescent="0.25">
      <c r="A54" s="20">
        <v>1</v>
      </c>
      <c r="B54" s="21">
        <v>3</v>
      </c>
      <c r="C54" s="22" t="s">
        <v>20</v>
      </c>
      <c r="D54" s="5" t="s">
        <v>21</v>
      </c>
      <c r="E54" s="39" t="s">
        <v>101</v>
      </c>
      <c r="F54" s="40">
        <v>240</v>
      </c>
      <c r="G54" s="40">
        <v>26.49</v>
      </c>
      <c r="H54" s="40">
        <v>15</v>
      </c>
      <c r="I54" s="40">
        <v>33</v>
      </c>
      <c r="J54" s="40">
        <v>374</v>
      </c>
      <c r="K54" s="40" t="s">
        <v>76</v>
      </c>
      <c r="L54" s="40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 t="s">
        <v>90</v>
      </c>
      <c r="F56" s="43">
        <v>180</v>
      </c>
      <c r="G56" s="43">
        <v>0.27</v>
      </c>
      <c r="H56" s="43">
        <v>0.09</v>
      </c>
      <c r="I56" s="43">
        <v>13.68</v>
      </c>
      <c r="J56" s="43">
        <v>55</v>
      </c>
      <c r="K56" s="44" t="s">
        <v>58</v>
      </c>
      <c r="L56" s="43"/>
    </row>
    <row r="57" spans="1:12" ht="15" x14ac:dyDescent="0.25">
      <c r="A57" s="23"/>
      <c r="B57" s="15"/>
      <c r="C57" s="11"/>
      <c r="D57" s="7" t="s">
        <v>23</v>
      </c>
      <c r="E57" s="42" t="s">
        <v>56</v>
      </c>
      <c r="F57" s="43">
        <v>40</v>
      </c>
      <c r="G57" s="43">
        <v>2.86</v>
      </c>
      <c r="H57" s="43">
        <v>0.84</v>
      </c>
      <c r="I57" s="43">
        <v>16.8</v>
      </c>
      <c r="J57" s="43">
        <v>89</v>
      </c>
      <c r="K57" s="44" t="s">
        <v>46</v>
      </c>
      <c r="L57" s="43"/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26</v>
      </c>
      <c r="E59" s="42" t="s">
        <v>59</v>
      </c>
      <c r="F59" s="43">
        <v>80</v>
      </c>
      <c r="G59" s="43">
        <v>0.64</v>
      </c>
      <c r="H59" s="43">
        <v>0.08</v>
      </c>
      <c r="I59" s="43">
        <v>2.08</v>
      </c>
      <c r="J59" s="43">
        <v>11</v>
      </c>
      <c r="K59" s="44" t="s">
        <v>60</v>
      </c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540</v>
      </c>
      <c r="G63" s="19">
        <f t="shared" ref="G63" si="18">SUM(G54:G62)</f>
        <v>30.259999999999998</v>
      </c>
      <c r="H63" s="19">
        <f t="shared" ref="H63" si="19">SUM(H54:H62)</f>
        <v>16.009999999999998</v>
      </c>
      <c r="I63" s="19">
        <f t="shared" ref="I63" si="20">SUM(I54:I62)</f>
        <v>65.56</v>
      </c>
      <c r="J63" s="19">
        <f t="shared" ref="J63:L63" si="21">SUM(J54:J62)</f>
        <v>529</v>
      </c>
      <c r="K63" s="25"/>
      <c r="L63" s="19">
        <f t="shared" si="21"/>
        <v>0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27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28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29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30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31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0</v>
      </c>
      <c r="G76" s="19">
        <f t="shared" ref="G76" si="22">SUM(G64:G75)</f>
        <v>0</v>
      </c>
      <c r="H76" s="19">
        <f t="shared" ref="H76" si="23">SUM(H64:H75)</f>
        <v>0</v>
      </c>
      <c r="I76" s="19">
        <f t="shared" ref="I76" si="24">SUM(I64:I75)</f>
        <v>0</v>
      </c>
      <c r="J76" s="19">
        <f t="shared" ref="J76:L76" si="25">SUM(J64:J75)</f>
        <v>0</v>
      </c>
      <c r="K76" s="25"/>
      <c r="L76" s="19">
        <f t="shared" si="25"/>
        <v>0</v>
      </c>
    </row>
    <row r="77" spans="1:12" ht="15.75" customHeight="1" x14ac:dyDescent="0.2">
      <c r="A77" s="29">
        <f>A54</f>
        <v>1</v>
      </c>
      <c r="B77" s="30">
        <f>B54</f>
        <v>3</v>
      </c>
      <c r="C77" s="51" t="s">
        <v>4</v>
      </c>
      <c r="D77" s="52"/>
      <c r="E77" s="31"/>
      <c r="F77" s="32">
        <f>F63+F76</f>
        <v>540</v>
      </c>
      <c r="G77" s="32">
        <f t="shared" ref="G77" si="26">G63+G76</f>
        <v>30.259999999999998</v>
      </c>
      <c r="H77" s="32">
        <f t="shared" ref="H77" si="27">H63+H76</f>
        <v>16.009999999999998</v>
      </c>
      <c r="I77" s="32">
        <f t="shared" ref="I77" si="28">I63+I76</f>
        <v>65.56</v>
      </c>
      <c r="J77" s="32">
        <f t="shared" ref="J77:L77" si="29">J63+J76</f>
        <v>529</v>
      </c>
      <c r="K77" s="32"/>
      <c r="L77" s="32">
        <f t="shared" si="29"/>
        <v>0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39" t="s">
        <v>85</v>
      </c>
      <c r="F78" s="40">
        <v>250</v>
      </c>
      <c r="G78" s="40">
        <v>22.15</v>
      </c>
      <c r="H78" s="40">
        <v>22.02</v>
      </c>
      <c r="I78" s="40">
        <v>56.45</v>
      </c>
      <c r="J78" s="40">
        <v>509</v>
      </c>
      <c r="K78" s="41" t="s">
        <v>77</v>
      </c>
      <c r="L78" s="40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22</v>
      </c>
      <c r="E80" s="42" t="s">
        <v>42</v>
      </c>
      <c r="F80" s="43">
        <v>193</v>
      </c>
      <c r="G80" s="43">
        <v>0.18</v>
      </c>
      <c r="H80" s="43">
        <v>0</v>
      </c>
      <c r="I80" s="43">
        <v>13.5</v>
      </c>
      <c r="J80" s="43">
        <v>52</v>
      </c>
      <c r="K80" s="44" t="s">
        <v>43</v>
      </c>
      <c r="L80" s="43"/>
    </row>
    <row r="81" spans="1:12" ht="15" x14ac:dyDescent="0.25">
      <c r="A81" s="23"/>
      <c r="B81" s="15"/>
      <c r="C81" s="11"/>
      <c r="D81" s="7" t="s">
        <v>23</v>
      </c>
      <c r="E81" s="42" t="s">
        <v>56</v>
      </c>
      <c r="F81" s="43">
        <v>40</v>
      </c>
      <c r="G81" s="43">
        <v>2.86</v>
      </c>
      <c r="H81" s="43">
        <v>0.84</v>
      </c>
      <c r="I81" s="43">
        <v>16.8</v>
      </c>
      <c r="J81" s="43">
        <v>89</v>
      </c>
      <c r="K81" s="44" t="s">
        <v>46</v>
      </c>
      <c r="L81" s="43"/>
    </row>
    <row r="82" spans="1:12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26</v>
      </c>
      <c r="E83" s="42" t="s">
        <v>61</v>
      </c>
      <c r="F83" s="43">
        <v>80</v>
      </c>
      <c r="G83" s="43">
        <v>0.88</v>
      </c>
      <c r="H83" s="43">
        <v>0.16</v>
      </c>
      <c r="I83" s="43">
        <v>3.04</v>
      </c>
      <c r="J83" s="43">
        <v>18</v>
      </c>
      <c r="K83" s="44" t="s">
        <v>55</v>
      </c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563</v>
      </c>
      <c r="G87" s="19">
        <f t="shared" ref="G87" si="30">SUM(G78:G86)</f>
        <v>26.069999999999997</v>
      </c>
      <c r="H87" s="19">
        <f t="shared" ref="H87" si="31">SUM(H78:H86)</f>
        <v>23.02</v>
      </c>
      <c r="I87" s="19">
        <f t="shared" ref="I87" si="32">SUM(I78:I86)</f>
        <v>89.79</v>
      </c>
      <c r="J87" s="19">
        <f t="shared" ref="J87:L87" si="33">SUM(J78:J86)</f>
        <v>668</v>
      </c>
      <c r="K87" s="25"/>
      <c r="L87" s="19">
        <f t="shared" si="33"/>
        <v>0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0</v>
      </c>
      <c r="G99" s="19">
        <f t="shared" ref="G99" si="34">SUM(G88:G98)</f>
        <v>0</v>
      </c>
      <c r="H99" s="19">
        <f t="shared" ref="H99" si="35">SUM(H88:H98)</f>
        <v>0</v>
      </c>
      <c r="I99" s="19">
        <f t="shared" ref="I99" si="36">SUM(I88:I98)</f>
        <v>0</v>
      </c>
      <c r="J99" s="19">
        <f t="shared" ref="J99:L99" si="37">SUM(J88:J98)</f>
        <v>0</v>
      </c>
      <c r="K99" s="25"/>
      <c r="L99" s="19">
        <f t="shared" si="37"/>
        <v>0</v>
      </c>
    </row>
    <row r="100" spans="1:12" ht="15.75" customHeight="1" x14ac:dyDescent="0.2">
      <c r="A100" s="29">
        <f>A78</f>
        <v>1</v>
      </c>
      <c r="B100" s="30">
        <f>B78</f>
        <v>4</v>
      </c>
      <c r="C100" s="51" t="s">
        <v>4</v>
      </c>
      <c r="D100" s="52"/>
      <c r="E100" s="31"/>
      <c r="F100" s="32">
        <f>F87+F99</f>
        <v>563</v>
      </c>
      <c r="G100" s="32">
        <f t="shared" ref="G100" si="38">G87+G99</f>
        <v>26.069999999999997</v>
      </c>
      <c r="H100" s="32">
        <f t="shared" ref="H100" si="39">H87+H99</f>
        <v>23.02</v>
      </c>
      <c r="I100" s="32">
        <f t="shared" ref="I100" si="40">I87+I99</f>
        <v>89.79</v>
      </c>
      <c r="J100" s="32">
        <f t="shared" ref="J100:L100" si="41">J87+J99</f>
        <v>668</v>
      </c>
      <c r="K100" s="32"/>
      <c r="L100" s="32">
        <f t="shared" si="41"/>
        <v>0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39" t="s">
        <v>98</v>
      </c>
      <c r="F101" s="40">
        <v>275</v>
      </c>
      <c r="G101" s="40">
        <v>20</v>
      </c>
      <c r="H101" s="40">
        <v>22</v>
      </c>
      <c r="I101" s="40">
        <v>63</v>
      </c>
      <c r="J101" s="40">
        <v>380</v>
      </c>
      <c r="K101" s="41" t="s">
        <v>92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199</v>
      </c>
      <c r="G103" s="43">
        <v>0.27</v>
      </c>
      <c r="H103" s="43">
        <v>0.09</v>
      </c>
      <c r="I103" s="43">
        <v>13.68</v>
      </c>
      <c r="J103" s="43">
        <v>55</v>
      </c>
      <c r="K103" s="44" t="s">
        <v>58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56</v>
      </c>
      <c r="F104" s="43">
        <v>40</v>
      </c>
      <c r="G104" s="43">
        <v>2.86</v>
      </c>
      <c r="H104" s="43">
        <v>0.84</v>
      </c>
      <c r="I104" s="43">
        <v>16.8</v>
      </c>
      <c r="J104" s="43">
        <v>89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514</v>
      </c>
      <c r="G111" s="19">
        <f t="shared" ref="G111" si="42">SUM(G101:G110)</f>
        <v>23.13</v>
      </c>
      <c r="H111" s="19">
        <f t="shared" ref="H111" si="43">SUM(H101:H110)</f>
        <v>22.93</v>
      </c>
      <c r="I111" s="19">
        <f t="shared" ref="I111" si="44">SUM(I101:I110)</f>
        <v>93.48</v>
      </c>
      <c r="J111" s="19">
        <f t="shared" ref="J111:L111" si="45">SUM(J101:J110)</f>
        <v>524</v>
      </c>
      <c r="K111" s="25"/>
      <c r="L111" s="19">
        <f t="shared" si="45"/>
        <v>0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31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0</v>
      </c>
      <c r="G124" s="19">
        <f t="shared" ref="G124" si="46">SUM(G112:G123)</f>
        <v>0</v>
      </c>
      <c r="H124" s="19">
        <f t="shared" ref="H124" si="47">SUM(H112:H123)</f>
        <v>0</v>
      </c>
      <c r="I124" s="19">
        <f t="shared" ref="I124" si="48">SUM(I112:I123)</f>
        <v>0</v>
      </c>
      <c r="J124" s="19">
        <f t="shared" ref="J124:L124" si="49">SUM(J112:J123)</f>
        <v>0</v>
      </c>
      <c r="K124" s="25"/>
      <c r="L124" s="19">
        <f t="shared" si="49"/>
        <v>0</v>
      </c>
    </row>
    <row r="125" spans="1:12" ht="15.75" customHeight="1" x14ac:dyDescent="0.2">
      <c r="A125" s="29">
        <f>A101</f>
        <v>1</v>
      </c>
      <c r="B125" s="30">
        <f>B101</f>
        <v>5</v>
      </c>
      <c r="C125" s="51" t="s">
        <v>4</v>
      </c>
      <c r="D125" s="52"/>
      <c r="E125" s="31"/>
      <c r="F125" s="32">
        <f>F111+F124</f>
        <v>514</v>
      </c>
      <c r="G125" s="32">
        <f t="shared" ref="G125" si="50">G111+G124</f>
        <v>23.13</v>
      </c>
      <c r="H125" s="32">
        <f t="shared" ref="H125" si="51">H111+H124</f>
        <v>22.93</v>
      </c>
      <c r="I125" s="32">
        <f t="shared" ref="I125" si="52">I111+I124</f>
        <v>93.48</v>
      </c>
      <c r="J125" s="32">
        <f t="shared" ref="J125:L125" si="53">J111+J124</f>
        <v>524</v>
      </c>
      <c r="K125" s="32"/>
      <c r="L125" s="32">
        <f t="shared" si="53"/>
        <v>0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39" t="s">
        <v>78</v>
      </c>
      <c r="F126" s="40">
        <v>220</v>
      </c>
      <c r="G126" s="40">
        <v>7.8</v>
      </c>
      <c r="H126" s="40">
        <v>12.3</v>
      </c>
      <c r="I126" s="40">
        <v>39.4</v>
      </c>
      <c r="J126" s="40">
        <v>299</v>
      </c>
      <c r="K126" s="41" t="s">
        <v>65</v>
      </c>
      <c r="L126" s="40"/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22</v>
      </c>
      <c r="E128" s="42" t="s">
        <v>63</v>
      </c>
      <c r="F128" s="43">
        <v>180</v>
      </c>
      <c r="G128" s="43">
        <v>3.4</v>
      </c>
      <c r="H128" s="43">
        <v>2.6</v>
      </c>
      <c r="I128" s="43">
        <v>10.17</v>
      </c>
      <c r="J128" s="43">
        <v>77</v>
      </c>
      <c r="K128" s="44" t="s">
        <v>64</v>
      </c>
      <c r="L128" s="43"/>
    </row>
    <row r="129" spans="1:12" ht="15" x14ac:dyDescent="0.25">
      <c r="A129" s="23"/>
      <c r="B129" s="15"/>
      <c r="C129" s="11"/>
      <c r="D129" s="7" t="s">
        <v>23</v>
      </c>
      <c r="E129" s="42" t="s">
        <v>66</v>
      </c>
      <c r="F129" s="43">
        <v>80</v>
      </c>
      <c r="G129" s="43">
        <v>5.2</v>
      </c>
      <c r="H129" s="43">
        <v>13.6</v>
      </c>
      <c r="I129" s="43">
        <v>48</v>
      </c>
      <c r="J129" s="43">
        <v>344</v>
      </c>
      <c r="K129" s="44" t="s">
        <v>46</v>
      </c>
      <c r="L129" s="43"/>
    </row>
    <row r="130" spans="1:12" ht="15" x14ac:dyDescent="0.25">
      <c r="A130" s="23"/>
      <c r="B130" s="15"/>
      <c r="C130" s="11"/>
      <c r="D130" s="7" t="s">
        <v>24</v>
      </c>
      <c r="E130" s="42" t="s">
        <v>67</v>
      </c>
      <c r="F130" s="43">
        <v>200</v>
      </c>
      <c r="G130" s="43">
        <v>0.8</v>
      </c>
      <c r="H130" s="43">
        <v>0.3</v>
      </c>
      <c r="I130" s="43">
        <v>8.1</v>
      </c>
      <c r="J130" s="43">
        <v>40</v>
      </c>
      <c r="K130" s="44" t="s">
        <v>68</v>
      </c>
      <c r="L130" s="43"/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680</v>
      </c>
      <c r="G135" s="19">
        <f t="shared" ref="G135:J135" si="54">SUM(G126:G134)</f>
        <v>17.2</v>
      </c>
      <c r="H135" s="19">
        <f t="shared" si="54"/>
        <v>28.8</v>
      </c>
      <c r="I135" s="19">
        <f t="shared" si="54"/>
        <v>105.66999999999999</v>
      </c>
      <c r="J135" s="19">
        <f t="shared" si="54"/>
        <v>760</v>
      </c>
      <c r="K135" s="25"/>
      <c r="L135" s="19">
        <f t="shared" ref="L135" si="55">SUM(L126:L134)</f>
        <v>0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30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31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32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0</v>
      </c>
      <c r="G148" s="19">
        <f t="shared" ref="G148:J148" si="56">SUM(G136:G147)</f>
        <v>0</v>
      </c>
      <c r="H148" s="19">
        <f t="shared" si="56"/>
        <v>0</v>
      </c>
      <c r="I148" s="19">
        <f t="shared" si="56"/>
        <v>0</v>
      </c>
      <c r="J148" s="19">
        <f t="shared" si="56"/>
        <v>0</v>
      </c>
      <c r="K148" s="25"/>
      <c r="L148" s="19">
        <f t="shared" ref="L148" si="57">SUM(L136:L147)</f>
        <v>0</v>
      </c>
    </row>
    <row r="149" spans="1:12" ht="15.75" thickBot="1" x14ac:dyDescent="0.25">
      <c r="A149" s="29">
        <f>A126</f>
        <v>2</v>
      </c>
      <c r="B149" s="30">
        <f>B126</f>
        <v>1</v>
      </c>
      <c r="C149" s="51" t="s">
        <v>4</v>
      </c>
      <c r="D149" s="52"/>
      <c r="E149" s="31"/>
      <c r="F149" s="32">
        <f>F135+F148</f>
        <v>680</v>
      </c>
      <c r="G149" s="32">
        <f t="shared" ref="G149" si="58">G135+G148</f>
        <v>17.2</v>
      </c>
      <c r="H149" s="32">
        <f t="shared" ref="H149" si="59">H135+H148</f>
        <v>28.8</v>
      </c>
      <c r="I149" s="32">
        <f t="shared" ref="I149" si="60">I135+I148</f>
        <v>105.66999999999999</v>
      </c>
      <c r="J149" s="32">
        <f t="shared" ref="J149:L149" si="61">J135+J148</f>
        <v>760</v>
      </c>
      <c r="K149" s="32"/>
      <c r="L149" s="32">
        <f t="shared" si="61"/>
        <v>0</v>
      </c>
    </row>
    <row r="150" spans="1:12" ht="25.5" x14ac:dyDescent="0.25">
      <c r="A150" s="14">
        <v>2</v>
      </c>
      <c r="B150" s="15">
        <v>2</v>
      </c>
      <c r="C150" s="22" t="s">
        <v>20</v>
      </c>
      <c r="D150" s="5" t="s">
        <v>21</v>
      </c>
      <c r="E150" s="39" t="s">
        <v>104</v>
      </c>
      <c r="F150" s="40">
        <v>250</v>
      </c>
      <c r="G150" s="40">
        <v>16.399999999999999</v>
      </c>
      <c r="H150" s="40">
        <v>15.66</v>
      </c>
      <c r="I150" s="40">
        <v>31.05</v>
      </c>
      <c r="J150" s="40">
        <v>325</v>
      </c>
      <c r="K150" s="41" t="s">
        <v>69</v>
      </c>
      <c r="L150" s="40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22</v>
      </c>
      <c r="E152" s="42" t="s">
        <v>50</v>
      </c>
      <c r="F152" s="43">
        <v>215</v>
      </c>
      <c r="G152" s="43">
        <v>1.6</v>
      </c>
      <c r="H152" s="43">
        <v>1.7</v>
      </c>
      <c r="I152" s="43">
        <v>17.399999999999999</v>
      </c>
      <c r="J152" s="43">
        <v>88</v>
      </c>
      <c r="K152" s="44" t="s">
        <v>51</v>
      </c>
      <c r="L152" s="43"/>
    </row>
    <row r="153" spans="1:12" ht="15" x14ac:dyDescent="0.25">
      <c r="A153" s="14"/>
      <c r="B153" s="15"/>
      <c r="C153" s="11"/>
      <c r="D153" s="7" t="s">
        <v>23</v>
      </c>
      <c r="E153" s="42" t="s">
        <v>56</v>
      </c>
      <c r="F153" s="43">
        <v>40</v>
      </c>
      <c r="G153" s="43">
        <v>2.86</v>
      </c>
      <c r="H153" s="43">
        <v>0.84</v>
      </c>
      <c r="I153" s="43">
        <v>16.8</v>
      </c>
      <c r="J153" s="43">
        <v>89</v>
      </c>
      <c r="K153" s="44" t="s">
        <v>46</v>
      </c>
      <c r="L153" s="43"/>
    </row>
    <row r="154" spans="1:12" ht="15" x14ac:dyDescent="0.2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7" t="s">
        <v>26</v>
      </c>
      <c r="E155" s="42" t="s">
        <v>59</v>
      </c>
      <c r="F155" s="43">
        <v>80</v>
      </c>
      <c r="G155" s="43">
        <v>0.64</v>
      </c>
      <c r="H155" s="43">
        <v>0.08</v>
      </c>
      <c r="I155" s="43">
        <v>2.08</v>
      </c>
      <c r="J155" s="43">
        <v>11</v>
      </c>
      <c r="K155" s="44" t="s">
        <v>60</v>
      </c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585</v>
      </c>
      <c r="G160" s="19">
        <f t="shared" ref="G160:J160" si="62">SUM(G150:G159)</f>
        <v>21.5</v>
      </c>
      <c r="H160" s="19">
        <f t="shared" si="62"/>
        <v>18.279999999999998</v>
      </c>
      <c r="I160" s="19">
        <f t="shared" si="62"/>
        <v>67.33</v>
      </c>
      <c r="J160" s="19">
        <f t="shared" si="62"/>
        <v>513</v>
      </c>
      <c r="K160" s="25"/>
      <c r="L160" s="19">
        <f t="shared" ref="L160" si="63">SUM(L150:L159)</f>
        <v>0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14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14"/>
      <c r="B163" s="15"/>
      <c r="C163" s="11"/>
      <c r="D163" s="7" t="s">
        <v>28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14"/>
      <c r="B164" s="15"/>
      <c r="C164" s="11"/>
      <c r="D164" s="7" t="s">
        <v>29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14"/>
      <c r="B165" s="15"/>
      <c r="C165" s="11"/>
      <c r="D165" s="7" t="s">
        <v>30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14"/>
      <c r="B166" s="15"/>
      <c r="C166" s="11"/>
      <c r="D166" s="7" t="s">
        <v>31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14"/>
      <c r="B167" s="15"/>
      <c r="C167" s="11"/>
      <c r="D167" s="7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0</v>
      </c>
      <c r="G173" s="19">
        <f t="shared" ref="G173:J173" si="64">SUM(G161:G172)</f>
        <v>0</v>
      </c>
      <c r="H173" s="19">
        <f t="shared" si="64"/>
        <v>0</v>
      </c>
      <c r="I173" s="19">
        <f t="shared" si="64"/>
        <v>0</v>
      </c>
      <c r="J173" s="19">
        <f t="shared" si="64"/>
        <v>0</v>
      </c>
      <c r="K173" s="25"/>
      <c r="L173" s="19">
        <f t="shared" ref="L173" si="65">SUM(L161:L172)</f>
        <v>0</v>
      </c>
    </row>
    <row r="174" spans="1:12" ht="15" x14ac:dyDescent="0.2">
      <c r="A174" s="33">
        <f>A150</f>
        <v>2</v>
      </c>
      <c r="B174" s="33">
        <f>B150</f>
        <v>2</v>
      </c>
      <c r="C174" s="51" t="s">
        <v>4</v>
      </c>
      <c r="D174" s="52"/>
      <c r="E174" s="31"/>
      <c r="F174" s="32">
        <f>F160+F173</f>
        <v>585</v>
      </c>
      <c r="G174" s="32">
        <f t="shared" ref="G174" si="66">G160+G173</f>
        <v>21.5</v>
      </c>
      <c r="H174" s="32">
        <f t="shared" ref="H174" si="67">H160+H173</f>
        <v>18.279999999999998</v>
      </c>
      <c r="I174" s="32">
        <f t="shared" ref="I174" si="68">I160+I173</f>
        <v>67.33</v>
      </c>
      <c r="J174" s="32">
        <f t="shared" ref="J174:L174" si="69">J160+J173</f>
        <v>513</v>
      </c>
      <c r="K174" s="32"/>
      <c r="L174" s="32">
        <f t="shared" si="69"/>
        <v>0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39" t="s">
        <v>102</v>
      </c>
      <c r="F175" s="40">
        <v>290</v>
      </c>
      <c r="G175" s="40">
        <v>23.3</v>
      </c>
      <c r="H175" s="40">
        <v>28.53</v>
      </c>
      <c r="I175" s="40">
        <v>31.87</v>
      </c>
      <c r="J175" s="40">
        <v>477</v>
      </c>
      <c r="K175" s="41" t="s">
        <v>70</v>
      </c>
      <c r="L175" s="40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42" t="s">
        <v>57</v>
      </c>
      <c r="F177" s="43">
        <v>199</v>
      </c>
      <c r="G177" s="43">
        <v>55</v>
      </c>
      <c r="H177" s="43">
        <v>0.27</v>
      </c>
      <c r="I177" s="43">
        <v>0.09</v>
      </c>
      <c r="J177" s="43">
        <v>13.68</v>
      </c>
      <c r="K177" s="44" t="s">
        <v>58</v>
      </c>
      <c r="L177" s="43"/>
    </row>
    <row r="178" spans="1:12" ht="15.75" customHeight="1" x14ac:dyDescent="0.25">
      <c r="A178" s="23"/>
      <c r="B178" s="15"/>
      <c r="C178" s="11"/>
      <c r="D178" s="7" t="s">
        <v>23</v>
      </c>
      <c r="E178" s="42" t="s">
        <v>56</v>
      </c>
      <c r="F178" s="43">
        <v>40</v>
      </c>
      <c r="G178" s="43">
        <v>2.86</v>
      </c>
      <c r="H178" s="43">
        <v>0.84</v>
      </c>
      <c r="I178" s="43">
        <v>16.8</v>
      </c>
      <c r="J178" s="43">
        <v>89</v>
      </c>
      <c r="K178" s="44" t="s">
        <v>46</v>
      </c>
      <c r="L178" s="43"/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26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529</v>
      </c>
      <c r="G184" s="19">
        <f t="shared" ref="G184:J184" si="70">SUM(G175:G183)</f>
        <v>81.16</v>
      </c>
      <c r="H184" s="19">
        <f t="shared" si="70"/>
        <v>29.64</v>
      </c>
      <c r="I184" s="19">
        <f t="shared" si="70"/>
        <v>48.760000000000005</v>
      </c>
      <c r="J184" s="19">
        <f t="shared" si="70"/>
        <v>579.68000000000006</v>
      </c>
      <c r="K184" s="25"/>
      <c r="L184" s="19">
        <f t="shared" ref="L184" si="71">SUM(L175:L183)</f>
        <v>0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0</v>
      </c>
      <c r="G196" s="19">
        <f t="shared" ref="G196:J196" si="72">SUM(G185:G195)</f>
        <v>0</v>
      </c>
      <c r="H196" s="19">
        <f t="shared" si="72"/>
        <v>0</v>
      </c>
      <c r="I196" s="19">
        <f t="shared" si="72"/>
        <v>0</v>
      </c>
      <c r="J196" s="19">
        <f t="shared" si="72"/>
        <v>0</v>
      </c>
      <c r="K196" s="25"/>
      <c r="L196" s="19">
        <f t="shared" ref="L196" si="73">SUM(L185:L195)</f>
        <v>0</v>
      </c>
    </row>
    <row r="197" spans="1:12" ht="15" x14ac:dyDescent="0.2">
      <c r="A197" s="29">
        <f>A175</f>
        <v>2</v>
      </c>
      <c r="B197" s="30">
        <f>B175</f>
        <v>3</v>
      </c>
      <c r="C197" s="51" t="s">
        <v>4</v>
      </c>
      <c r="D197" s="52"/>
      <c r="E197" s="31"/>
      <c r="F197" s="32">
        <f>F184+F196</f>
        <v>529</v>
      </c>
      <c r="G197" s="32">
        <f t="shared" ref="G197" si="74">G184+G196</f>
        <v>81.16</v>
      </c>
      <c r="H197" s="32">
        <f t="shared" ref="H197" si="75">H184+H196</f>
        <v>29.64</v>
      </c>
      <c r="I197" s="32">
        <f t="shared" ref="I197" si="76">I184+I196</f>
        <v>48.760000000000005</v>
      </c>
      <c r="J197" s="32">
        <f t="shared" ref="J197:L197" si="77">J184+J196</f>
        <v>579.68000000000006</v>
      </c>
      <c r="K197" s="32"/>
      <c r="L197" s="32">
        <f t="shared" si="77"/>
        <v>0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39" t="s">
        <v>103</v>
      </c>
      <c r="F198" s="40">
        <v>255</v>
      </c>
      <c r="G198" s="40">
        <v>18.8</v>
      </c>
      <c r="H198" s="40">
        <v>23.2</v>
      </c>
      <c r="I198" s="40">
        <v>23</v>
      </c>
      <c r="J198" s="40">
        <v>378</v>
      </c>
      <c r="K198" s="41" t="s">
        <v>71</v>
      </c>
      <c r="L198" s="40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25.5" x14ac:dyDescent="0.25">
      <c r="A200" s="23"/>
      <c r="B200" s="15"/>
      <c r="C200" s="11"/>
      <c r="D200" s="7" t="s">
        <v>22</v>
      </c>
      <c r="E200" s="42" t="s">
        <v>72</v>
      </c>
      <c r="F200" s="43">
        <v>200</v>
      </c>
      <c r="G200" s="43">
        <v>3.4</v>
      </c>
      <c r="H200" s="43">
        <v>2.6</v>
      </c>
      <c r="I200" s="43">
        <v>10.17</v>
      </c>
      <c r="J200" s="43">
        <v>80</v>
      </c>
      <c r="K200" s="44" t="s">
        <v>73</v>
      </c>
      <c r="L200" s="43"/>
    </row>
    <row r="201" spans="1:12" ht="15" x14ac:dyDescent="0.25">
      <c r="A201" s="23"/>
      <c r="B201" s="15"/>
      <c r="C201" s="11"/>
      <c r="D201" s="7" t="s">
        <v>23</v>
      </c>
      <c r="E201" s="42" t="s">
        <v>56</v>
      </c>
      <c r="F201" s="43">
        <v>60</v>
      </c>
      <c r="G201" s="43">
        <v>3.86</v>
      </c>
      <c r="H201" s="43">
        <v>1.5</v>
      </c>
      <c r="I201" s="43">
        <v>18</v>
      </c>
      <c r="J201" s="43">
        <v>95</v>
      </c>
      <c r="K201" s="44" t="s">
        <v>46</v>
      </c>
      <c r="L201" s="43"/>
    </row>
    <row r="202" spans="1:12" ht="15" x14ac:dyDescent="0.25">
      <c r="A202" s="23"/>
      <c r="B202" s="15"/>
      <c r="C202" s="11"/>
      <c r="D202" s="7" t="s">
        <v>24</v>
      </c>
      <c r="E202" s="42" t="s">
        <v>94</v>
      </c>
      <c r="F202" s="43">
        <v>200</v>
      </c>
      <c r="G202" s="43">
        <v>2.2000000000000002</v>
      </c>
      <c r="H202" s="43">
        <v>0.6</v>
      </c>
      <c r="I202" s="43">
        <v>45</v>
      </c>
      <c r="J202" s="43">
        <v>150</v>
      </c>
      <c r="K202" s="44" t="s">
        <v>93</v>
      </c>
      <c r="L202" s="43"/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715</v>
      </c>
      <c r="G207" s="19">
        <f t="shared" ref="G207:J207" si="78">SUM(G198:G206)</f>
        <v>28.259999999999998</v>
      </c>
      <c r="H207" s="19">
        <f t="shared" si="78"/>
        <v>27.900000000000002</v>
      </c>
      <c r="I207" s="19">
        <f t="shared" si="78"/>
        <v>96.17</v>
      </c>
      <c r="J207" s="19">
        <f t="shared" si="78"/>
        <v>703</v>
      </c>
      <c r="K207" s="25"/>
      <c r="L207" s="19">
        <f t="shared" ref="L207" si="79">SUM(L198:L206)</f>
        <v>0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27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28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7" t="s">
        <v>29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7" t="s">
        <v>30</v>
      </c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7" t="s">
        <v>31</v>
      </c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3"/>
      <c r="B214" s="15"/>
      <c r="C214" s="11"/>
      <c r="D214" s="7" t="s">
        <v>32</v>
      </c>
      <c r="E214" s="42"/>
      <c r="F214" s="43"/>
      <c r="G214" s="43"/>
      <c r="H214" s="43"/>
      <c r="I214" s="43"/>
      <c r="J214" s="43"/>
      <c r="K214" s="44"/>
      <c r="L214" s="43"/>
    </row>
    <row r="215" spans="1:12" ht="15" x14ac:dyDescent="0.2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0</v>
      </c>
      <c r="G220" s="19">
        <f t="shared" ref="G220:J220" si="80">SUM(G208:G219)</f>
        <v>0</v>
      </c>
      <c r="H220" s="19">
        <f t="shared" si="80"/>
        <v>0</v>
      </c>
      <c r="I220" s="19">
        <f t="shared" si="80"/>
        <v>0</v>
      </c>
      <c r="J220" s="19">
        <f t="shared" si="80"/>
        <v>0</v>
      </c>
      <c r="K220" s="25"/>
      <c r="L220" s="19">
        <f t="shared" ref="L220" si="81">SUM(L208:L219)</f>
        <v>0</v>
      </c>
    </row>
    <row r="221" spans="1:12" ht="15" x14ac:dyDescent="0.2">
      <c r="A221" s="29">
        <f>A198</f>
        <v>2</v>
      </c>
      <c r="B221" s="30">
        <f>B198</f>
        <v>4</v>
      </c>
      <c r="C221" s="51" t="s">
        <v>4</v>
      </c>
      <c r="D221" s="52"/>
      <c r="E221" s="31"/>
      <c r="F221" s="32">
        <f>F207+F220</f>
        <v>715</v>
      </c>
      <c r="G221" s="32">
        <f t="shared" ref="G221" si="82">G207+G220</f>
        <v>28.259999999999998</v>
      </c>
      <c r="H221" s="32">
        <f t="shared" ref="H221" si="83">H207+H220</f>
        <v>27.900000000000002</v>
      </c>
      <c r="I221" s="32">
        <f t="shared" ref="I221" si="84">I207+I220</f>
        <v>96.17</v>
      </c>
      <c r="J221" s="32">
        <f t="shared" ref="J221:L221" si="85">J207+J220</f>
        <v>703</v>
      </c>
      <c r="K221" s="32"/>
      <c r="L221" s="32">
        <f t="shared" si="85"/>
        <v>0</v>
      </c>
    </row>
    <row r="222" spans="1:12" ht="25.5" x14ac:dyDescent="0.25">
      <c r="A222" s="20">
        <v>2</v>
      </c>
      <c r="B222" s="21">
        <v>5</v>
      </c>
      <c r="C222" s="22" t="s">
        <v>20</v>
      </c>
      <c r="D222" s="5" t="s">
        <v>21</v>
      </c>
      <c r="E222" s="39" t="s">
        <v>97</v>
      </c>
      <c r="F222" s="40">
        <v>255</v>
      </c>
      <c r="G222" s="40">
        <v>20.46</v>
      </c>
      <c r="H222" s="40">
        <v>15.42</v>
      </c>
      <c r="I222" s="40">
        <v>45.75</v>
      </c>
      <c r="J222" s="40">
        <v>380</v>
      </c>
      <c r="K222" s="41" t="s">
        <v>75</v>
      </c>
      <c r="L222" s="40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22</v>
      </c>
      <c r="E224" s="42" t="s">
        <v>95</v>
      </c>
      <c r="F224" s="43">
        <v>180</v>
      </c>
      <c r="G224" s="43">
        <v>0.2</v>
      </c>
      <c r="H224" s="43">
        <v>0</v>
      </c>
      <c r="I224" s="43">
        <v>35.799999999999997</v>
      </c>
      <c r="J224" s="43">
        <v>142</v>
      </c>
      <c r="K224" s="44" t="s">
        <v>58</v>
      </c>
      <c r="L224" s="43"/>
    </row>
    <row r="225" spans="1:12" ht="15" x14ac:dyDescent="0.25">
      <c r="A225" s="23"/>
      <c r="B225" s="15"/>
      <c r="C225" s="11"/>
      <c r="D225" s="7" t="s">
        <v>23</v>
      </c>
      <c r="E225" s="42" t="s">
        <v>56</v>
      </c>
      <c r="F225" s="43">
        <v>40</v>
      </c>
      <c r="G225" s="43">
        <v>2.86</v>
      </c>
      <c r="H225" s="43">
        <v>0.84</v>
      </c>
      <c r="I225" s="43">
        <v>16.8</v>
      </c>
      <c r="J225" s="43">
        <v>89</v>
      </c>
      <c r="K225" s="44" t="s">
        <v>46</v>
      </c>
      <c r="L225" s="43"/>
    </row>
    <row r="226" spans="1:12" ht="15" x14ac:dyDescent="0.2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26</v>
      </c>
      <c r="E227" s="42" t="s">
        <v>61</v>
      </c>
      <c r="F227" s="43">
        <v>80</v>
      </c>
      <c r="G227" s="43">
        <v>0.88</v>
      </c>
      <c r="H227" s="43">
        <v>0.16</v>
      </c>
      <c r="I227" s="43">
        <v>3.04</v>
      </c>
      <c r="J227" s="43">
        <v>18</v>
      </c>
      <c r="K227" s="44" t="s">
        <v>55</v>
      </c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555</v>
      </c>
      <c r="G231" s="19">
        <f t="shared" ref="G231:J231" si="86">SUM(G222:G230)</f>
        <v>24.4</v>
      </c>
      <c r="H231" s="19">
        <f t="shared" si="86"/>
        <v>16.420000000000002</v>
      </c>
      <c r="I231" s="19">
        <f t="shared" si="86"/>
        <v>101.39</v>
      </c>
      <c r="J231" s="19">
        <f t="shared" si="86"/>
        <v>629</v>
      </c>
      <c r="K231" s="25"/>
      <c r="L231" s="19">
        <f t="shared" ref="L231" si="87">SUM(L222:L230)</f>
        <v>0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23"/>
      <c r="B233" s="15"/>
      <c r="C233" s="11"/>
      <c r="D233" s="7" t="s">
        <v>27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23"/>
      <c r="B234" s="15"/>
      <c r="C234" s="11"/>
      <c r="D234" s="7" t="s">
        <v>28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 x14ac:dyDescent="0.25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5" x14ac:dyDescent="0.25">
      <c r="A236" s="23"/>
      <c r="B236" s="15"/>
      <c r="C236" s="11"/>
      <c r="D236" s="7" t="s">
        <v>30</v>
      </c>
      <c r="E236" s="42"/>
      <c r="F236" s="43"/>
      <c r="G236" s="43"/>
      <c r="H236" s="43"/>
      <c r="I236" s="43"/>
      <c r="J236" s="43"/>
      <c r="K236" s="44"/>
      <c r="L236" s="43"/>
    </row>
    <row r="237" spans="1:12" ht="15" x14ac:dyDescent="0.25">
      <c r="A237" s="23"/>
      <c r="B237" s="15"/>
      <c r="C237" s="11"/>
      <c r="D237" s="7" t="s">
        <v>31</v>
      </c>
      <c r="E237" s="42"/>
      <c r="F237" s="43"/>
      <c r="G237" s="43"/>
      <c r="H237" s="43"/>
      <c r="I237" s="43"/>
      <c r="J237" s="43"/>
      <c r="K237" s="44"/>
      <c r="L237" s="43"/>
    </row>
    <row r="238" spans="1:12" ht="15" x14ac:dyDescent="0.25">
      <c r="A238" s="23"/>
      <c r="B238" s="15"/>
      <c r="C238" s="11"/>
      <c r="D238" s="7" t="s">
        <v>32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0</v>
      </c>
      <c r="G243" s="19">
        <f t="shared" ref="G243:J243" si="88">SUM(G232:G242)</f>
        <v>0</v>
      </c>
      <c r="H243" s="19">
        <f t="shared" si="88"/>
        <v>0</v>
      </c>
      <c r="I243" s="19">
        <f t="shared" si="88"/>
        <v>0</v>
      </c>
      <c r="J243" s="19">
        <f t="shared" si="88"/>
        <v>0</v>
      </c>
      <c r="K243" s="25"/>
      <c r="L243" s="19">
        <f t="shared" ref="L243" si="89">SUM(L232:L242)</f>
        <v>0</v>
      </c>
    </row>
    <row r="244" spans="1:12" ht="15.75" thickBot="1" x14ac:dyDescent="0.25">
      <c r="A244" s="29">
        <f>A222</f>
        <v>2</v>
      </c>
      <c r="B244" s="30">
        <f>B222</f>
        <v>5</v>
      </c>
      <c r="C244" s="51" t="s">
        <v>4</v>
      </c>
      <c r="D244" s="52"/>
      <c r="E244" s="31"/>
      <c r="F244" s="32">
        <f>F231+F243</f>
        <v>555</v>
      </c>
      <c r="G244" s="32">
        <f t="shared" ref="G244" si="90">G231+G243</f>
        <v>24.4</v>
      </c>
      <c r="H244" s="32">
        <f t="shared" ref="H244" si="91">H231+H243</f>
        <v>16.420000000000002</v>
      </c>
      <c r="I244" s="32">
        <f t="shared" ref="I244" si="92">I231+I243</f>
        <v>101.39</v>
      </c>
      <c r="J244" s="32">
        <f t="shared" ref="J244:L244" si="93">J231+J243</f>
        <v>629</v>
      </c>
      <c r="K244" s="32"/>
      <c r="L244" s="32">
        <f t="shared" si="93"/>
        <v>0</v>
      </c>
    </row>
    <row r="245" spans="1:12" ht="15" x14ac:dyDescent="0.25">
      <c r="A245" s="20">
        <v>3</v>
      </c>
      <c r="B245" s="21">
        <v>1</v>
      </c>
      <c r="C245" s="22" t="s">
        <v>20</v>
      </c>
      <c r="D245" s="5" t="s">
        <v>21</v>
      </c>
      <c r="E245" s="39" t="s">
        <v>96</v>
      </c>
      <c r="F245" s="40">
        <v>235</v>
      </c>
      <c r="G245" s="40">
        <v>9.18</v>
      </c>
      <c r="H245" s="40">
        <v>12.78</v>
      </c>
      <c r="I245" s="40">
        <v>33.119999999999997</v>
      </c>
      <c r="J245" s="40">
        <v>300</v>
      </c>
      <c r="K245" s="41" t="s">
        <v>62</v>
      </c>
      <c r="L245" s="40"/>
    </row>
    <row r="246" spans="1:12" ht="15" x14ac:dyDescent="0.2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22</v>
      </c>
      <c r="E247" s="42" t="s">
        <v>42</v>
      </c>
      <c r="F247" s="43">
        <v>193</v>
      </c>
      <c r="G247" s="43">
        <v>0.18</v>
      </c>
      <c r="H247" s="43">
        <v>0</v>
      </c>
      <c r="I247" s="43">
        <v>13.5</v>
      </c>
      <c r="J247" s="43">
        <v>52</v>
      </c>
      <c r="K247" s="44" t="s">
        <v>43</v>
      </c>
      <c r="L247" s="43"/>
    </row>
    <row r="248" spans="1:12" ht="15" x14ac:dyDescent="0.25">
      <c r="A248" s="23"/>
      <c r="B248" s="15"/>
      <c r="C248" s="11"/>
      <c r="D248" s="7" t="s">
        <v>23</v>
      </c>
      <c r="E248" s="42" t="s">
        <v>87</v>
      </c>
      <c r="F248" s="43">
        <v>100</v>
      </c>
      <c r="G248" s="43">
        <v>6.52</v>
      </c>
      <c r="H248" s="43">
        <v>13.84</v>
      </c>
      <c r="I248" s="43">
        <v>54.84</v>
      </c>
      <c r="J248" s="43">
        <v>380</v>
      </c>
      <c r="K248" s="44" t="s">
        <v>46</v>
      </c>
      <c r="L248" s="43"/>
    </row>
    <row r="249" spans="1:12" ht="15" x14ac:dyDescent="0.25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7" t="s">
        <v>26</v>
      </c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33</v>
      </c>
      <c r="E254" s="9"/>
      <c r="F254" s="19">
        <f>SUM(F245:F253)</f>
        <v>528</v>
      </c>
      <c r="G254" s="19">
        <f>SUM(G245:G253)</f>
        <v>15.879999999999999</v>
      </c>
      <c r="H254" s="19">
        <f>SUM(H245:H253)</f>
        <v>26.619999999999997</v>
      </c>
      <c r="I254" s="19">
        <f>SUM(I245:I253)</f>
        <v>101.46000000000001</v>
      </c>
      <c r="J254" s="19">
        <f>SUM(J245:J253)</f>
        <v>732</v>
      </c>
      <c r="K254" s="25"/>
      <c r="L254" s="19">
        <f t="shared" ref="L254" si="94">SUM(L245:L253)</f>
        <v>0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/>
      <c r="F255" s="43"/>
      <c r="G255" s="43"/>
      <c r="H255" s="43"/>
      <c r="I255" s="43"/>
      <c r="J255" s="43"/>
      <c r="K255" s="44"/>
      <c r="L255" s="43"/>
    </row>
    <row r="256" spans="1:12" ht="15" x14ac:dyDescent="0.25">
      <c r="A256" s="23"/>
      <c r="B256" s="15"/>
      <c r="C256" s="11"/>
      <c r="D256" s="7" t="s">
        <v>27</v>
      </c>
      <c r="E256" s="42"/>
      <c r="F256" s="43"/>
      <c r="G256" s="43"/>
      <c r="H256" s="43"/>
      <c r="I256" s="43"/>
      <c r="J256" s="43"/>
      <c r="K256" s="44"/>
      <c r="L256" s="43"/>
    </row>
    <row r="257" spans="1:12" ht="15" x14ac:dyDescent="0.25">
      <c r="A257" s="23"/>
      <c r="B257" s="15"/>
      <c r="C257" s="11"/>
      <c r="D257" s="7" t="s">
        <v>28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23"/>
      <c r="B258" s="15"/>
      <c r="C258" s="11"/>
      <c r="D258" s="7" t="s">
        <v>29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7" t="s">
        <v>30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3"/>
      <c r="B260" s="15"/>
      <c r="C260" s="11"/>
      <c r="D260" s="7" t="s">
        <v>31</v>
      </c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3"/>
      <c r="B261" s="15"/>
      <c r="C261" s="11"/>
      <c r="D261" s="7" t="s">
        <v>32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33</v>
      </c>
      <c r="E267" s="9"/>
      <c r="F267" s="19">
        <f>SUM(F255:F266)</f>
        <v>0</v>
      </c>
      <c r="G267" s="19">
        <f t="shared" ref="G267:J267" si="95">SUM(G255:G266)</f>
        <v>0</v>
      </c>
      <c r="H267" s="19">
        <f t="shared" si="95"/>
        <v>0</v>
      </c>
      <c r="I267" s="19">
        <f t="shared" si="95"/>
        <v>0</v>
      </c>
      <c r="J267" s="19">
        <f t="shared" si="95"/>
        <v>0</v>
      </c>
      <c r="K267" s="25"/>
      <c r="L267" s="19">
        <f t="shared" ref="L267" si="96">SUM(L255:L266)</f>
        <v>0</v>
      </c>
    </row>
    <row r="268" spans="1:12" ht="15.75" thickBot="1" x14ac:dyDescent="0.25">
      <c r="A268" s="29">
        <f>A245</f>
        <v>3</v>
      </c>
      <c r="B268" s="30">
        <f>B245</f>
        <v>1</v>
      </c>
      <c r="C268" s="51" t="s">
        <v>4</v>
      </c>
      <c r="D268" s="52"/>
      <c r="E268" s="31"/>
      <c r="F268" s="32">
        <f>F254+F267</f>
        <v>528</v>
      </c>
      <c r="G268" s="32">
        <f t="shared" ref="G268:J268" si="97">G254+G267</f>
        <v>15.879999999999999</v>
      </c>
      <c r="H268" s="32">
        <f t="shared" si="97"/>
        <v>26.619999999999997</v>
      </c>
      <c r="I268" s="32">
        <f t="shared" si="97"/>
        <v>101.46000000000001</v>
      </c>
      <c r="J268" s="32">
        <f t="shared" si="97"/>
        <v>732</v>
      </c>
      <c r="K268" s="32"/>
      <c r="L268" s="32">
        <f t="shared" ref="L268" si="98">L254+L267</f>
        <v>0</v>
      </c>
    </row>
    <row r="269" spans="1:12" ht="15" x14ac:dyDescent="0.25">
      <c r="A269" s="14">
        <v>3</v>
      </c>
      <c r="B269" s="15">
        <v>2</v>
      </c>
      <c r="C269" s="22" t="s">
        <v>20</v>
      </c>
      <c r="D269" s="5" t="s">
        <v>21</v>
      </c>
      <c r="E269" s="39" t="s">
        <v>48</v>
      </c>
      <c r="F269" s="40">
        <v>180</v>
      </c>
      <c r="G269" s="40">
        <v>24.7</v>
      </c>
      <c r="H269" s="40">
        <v>17.600000000000001</v>
      </c>
      <c r="I269" s="40">
        <v>21.2</v>
      </c>
      <c r="J269" s="40">
        <v>348</v>
      </c>
      <c r="K269" s="41" t="s">
        <v>49</v>
      </c>
      <c r="L269" s="40"/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4"/>
      <c r="B271" s="15"/>
      <c r="C271" s="11"/>
      <c r="D271" s="7" t="s">
        <v>22</v>
      </c>
      <c r="E271" s="42" t="s">
        <v>63</v>
      </c>
      <c r="F271" s="43">
        <v>180</v>
      </c>
      <c r="G271" s="43">
        <v>3.4</v>
      </c>
      <c r="H271" s="43">
        <v>2.6</v>
      </c>
      <c r="I271" s="43">
        <v>10.17</v>
      </c>
      <c r="J271" s="43">
        <v>77</v>
      </c>
      <c r="K271" s="44" t="s">
        <v>64</v>
      </c>
      <c r="L271" s="43"/>
    </row>
    <row r="272" spans="1:12" ht="15" x14ac:dyDescent="0.25">
      <c r="A272" s="14"/>
      <c r="B272" s="15"/>
      <c r="C272" s="11"/>
      <c r="D272" s="7" t="s">
        <v>23</v>
      </c>
      <c r="E272" s="42" t="s">
        <v>81</v>
      </c>
      <c r="F272" s="43">
        <v>65</v>
      </c>
      <c r="G272" s="43">
        <v>9.4</v>
      </c>
      <c r="H272" s="43">
        <v>15.8</v>
      </c>
      <c r="I272" s="43">
        <v>14.6</v>
      </c>
      <c r="J272" s="43">
        <v>246</v>
      </c>
      <c r="K272" s="44" t="s">
        <v>82</v>
      </c>
      <c r="L272" s="43"/>
    </row>
    <row r="273" spans="1:12" ht="15" x14ac:dyDescent="0.25">
      <c r="A273" s="14"/>
      <c r="B273" s="15"/>
      <c r="C273" s="11"/>
      <c r="D273" s="7" t="s">
        <v>24</v>
      </c>
      <c r="E273" s="42" t="s">
        <v>44</v>
      </c>
      <c r="F273" s="43">
        <v>180</v>
      </c>
      <c r="G273" s="43">
        <v>0.5</v>
      </c>
      <c r="H273" s="43">
        <v>0.05</v>
      </c>
      <c r="I273" s="43">
        <v>13.01</v>
      </c>
      <c r="J273" s="43">
        <v>45</v>
      </c>
      <c r="K273" s="44" t="s">
        <v>54</v>
      </c>
      <c r="L273" s="43"/>
    </row>
    <row r="274" spans="1:12" ht="15" x14ac:dyDescent="0.2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33</v>
      </c>
      <c r="E279" s="9"/>
      <c r="F279" s="19">
        <f>SUM(F269:F278)</f>
        <v>605</v>
      </c>
      <c r="G279" s="19">
        <f t="shared" ref="G279:J279" si="99">SUM(G269:G278)</f>
        <v>38</v>
      </c>
      <c r="H279" s="19">
        <f t="shared" si="99"/>
        <v>36.049999999999997</v>
      </c>
      <c r="I279" s="19">
        <f t="shared" si="99"/>
        <v>58.98</v>
      </c>
      <c r="J279" s="19">
        <f t="shared" si="99"/>
        <v>716</v>
      </c>
      <c r="K279" s="25"/>
      <c r="L279" s="19">
        <f t="shared" ref="L279" si="100">SUM(L269:L278)</f>
        <v>0</v>
      </c>
    </row>
    <row r="280" spans="1:12" ht="15" x14ac:dyDescent="0.25">
      <c r="A280" s="13">
        <v>3</v>
      </c>
      <c r="B280" s="13">
        <f>B269</f>
        <v>2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14"/>
      <c r="B281" s="15"/>
      <c r="C281" s="11"/>
      <c r="D281" s="7" t="s">
        <v>27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14"/>
      <c r="B282" s="15"/>
      <c r="C282" s="11"/>
      <c r="D282" s="7" t="s">
        <v>28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14"/>
      <c r="B283" s="15"/>
      <c r="C283" s="11"/>
      <c r="D283" s="7" t="s">
        <v>29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14"/>
      <c r="B284" s="15"/>
      <c r="C284" s="11"/>
      <c r="D284" s="7" t="s">
        <v>30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14"/>
      <c r="B285" s="15"/>
      <c r="C285" s="11"/>
      <c r="D285" s="7" t="s">
        <v>31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 x14ac:dyDescent="0.25">
      <c r="A286" s="14"/>
      <c r="B286" s="15"/>
      <c r="C286" s="11"/>
      <c r="D286" s="7" t="s">
        <v>32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33</v>
      </c>
      <c r="E292" s="9"/>
      <c r="F292" s="19">
        <f>SUM(F280:F291)</f>
        <v>0</v>
      </c>
      <c r="G292" s="19">
        <f t="shared" ref="G292:J292" si="101">SUM(G280:G291)</f>
        <v>0</v>
      </c>
      <c r="H292" s="19">
        <f t="shared" si="101"/>
        <v>0</v>
      </c>
      <c r="I292" s="19">
        <f t="shared" si="101"/>
        <v>0</v>
      </c>
      <c r="J292" s="19">
        <f t="shared" si="101"/>
        <v>0</v>
      </c>
      <c r="K292" s="25"/>
      <c r="L292" s="19">
        <f t="shared" ref="L292" si="102">SUM(L280:L291)</f>
        <v>0</v>
      </c>
    </row>
    <row r="293" spans="1:12" ht="15.75" thickBot="1" x14ac:dyDescent="0.25">
      <c r="A293" s="33">
        <f>A269</f>
        <v>3</v>
      </c>
      <c r="B293" s="33">
        <f>B269</f>
        <v>2</v>
      </c>
      <c r="C293" s="51" t="s">
        <v>4</v>
      </c>
      <c r="D293" s="52"/>
      <c r="E293" s="31"/>
      <c r="F293" s="32">
        <f>F279+F292</f>
        <v>605</v>
      </c>
      <c r="G293" s="32">
        <f t="shared" ref="G293:J293" si="103">G279+G292</f>
        <v>38</v>
      </c>
      <c r="H293" s="32">
        <f t="shared" si="103"/>
        <v>36.049999999999997</v>
      </c>
      <c r="I293" s="32">
        <f t="shared" si="103"/>
        <v>58.98</v>
      </c>
      <c r="J293" s="32">
        <f t="shared" si="103"/>
        <v>716</v>
      </c>
      <c r="K293" s="32"/>
      <c r="L293" s="32">
        <f t="shared" ref="L293" si="104">L279+L292</f>
        <v>0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39" t="s">
        <v>101</v>
      </c>
      <c r="F294" s="40">
        <v>240</v>
      </c>
      <c r="G294" s="40">
        <v>26.49</v>
      </c>
      <c r="H294" s="40">
        <v>15</v>
      </c>
      <c r="I294" s="40">
        <v>33</v>
      </c>
      <c r="J294" s="40">
        <v>374</v>
      </c>
      <c r="K294" s="40" t="s">
        <v>76</v>
      </c>
      <c r="L294" s="40"/>
    </row>
    <row r="295" spans="1:12" ht="15" x14ac:dyDescent="0.2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22</v>
      </c>
      <c r="E296" s="42" t="s">
        <v>100</v>
      </c>
      <c r="F296" s="43">
        <v>180</v>
      </c>
      <c r="G296" s="43">
        <v>0.27</v>
      </c>
      <c r="H296" s="43">
        <v>0.09</v>
      </c>
      <c r="I296" s="43">
        <v>13.68</v>
      </c>
      <c r="J296" s="43">
        <v>55</v>
      </c>
      <c r="K296" s="44" t="s">
        <v>58</v>
      </c>
      <c r="L296" s="43"/>
    </row>
    <row r="297" spans="1:12" ht="15.75" customHeight="1" x14ac:dyDescent="0.25">
      <c r="A297" s="23"/>
      <c r="B297" s="15"/>
      <c r="C297" s="11"/>
      <c r="D297" s="7" t="s">
        <v>23</v>
      </c>
      <c r="E297" s="42" t="s">
        <v>56</v>
      </c>
      <c r="F297" s="43">
        <v>40</v>
      </c>
      <c r="G297" s="43">
        <v>2.86</v>
      </c>
      <c r="H297" s="43">
        <v>0.84</v>
      </c>
      <c r="I297" s="43">
        <v>16.8</v>
      </c>
      <c r="J297" s="43">
        <v>89</v>
      </c>
      <c r="K297" s="44" t="s">
        <v>46</v>
      </c>
      <c r="L297" s="43"/>
    </row>
    <row r="298" spans="1:12" ht="15" x14ac:dyDescent="0.25">
      <c r="A298" s="23"/>
      <c r="B298" s="15"/>
      <c r="C298" s="11"/>
      <c r="D298" s="7" t="s">
        <v>24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 t="s">
        <v>26</v>
      </c>
      <c r="E299" s="42" t="s">
        <v>59</v>
      </c>
      <c r="F299" s="43">
        <v>80</v>
      </c>
      <c r="G299" s="43">
        <v>0.64</v>
      </c>
      <c r="H299" s="43">
        <v>0.08</v>
      </c>
      <c r="I299" s="43">
        <v>2.08</v>
      </c>
      <c r="J299" s="43">
        <v>11</v>
      </c>
      <c r="K299" s="44" t="s">
        <v>60</v>
      </c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.75" thickBot="1" x14ac:dyDescent="0.3">
      <c r="A303" s="24"/>
      <c r="B303" s="17"/>
      <c r="C303" s="8"/>
      <c r="D303" s="18" t="s">
        <v>33</v>
      </c>
      <c r="E303" s="9"/>
      <c r="F303" s="19">
        <f>SUM(F294:F302)</f>
        <v>540</v>
      </c>
      <c r="G303" s="19">
        <f t="shared" ref="G303:J303" si="105">SUM(G294:G302)</f>
        <v>30.259999999999998</v>
      </c>
      <c r="H303" s="19">
        <f t="shared" si="105"/>
        <v>16.009999999999998</v>
      </c>
      <c r="I303" s="19">
        <f t="shared" si="105"/>
        <v>65.56</v>
      </c>
      <c r="J303" s="19">
        <f t="shared" si="105"/>
        <v>529</v>
      </c>
      <c r="K303" s="25"/>
      <c r="L303" s="19">
        <f t="shared" ref="L303" si="106">SUM(L294:L302)</f>
        <v>0</v>
      </c>
    </row>
    <row r="304" spans="1:12" ht="15.75" thickBot="1" x14ac:dyDescent="0.3">
      <c r="A304" s="26">
        <v>3</v>
      </c>
      <c r="B304" s="13">
        <f>B294</f>
        <v>3</v>
      </c>
      <c r="C304" s="10" t="s">
        <v>25</v>
      </c>
      <c r="D304" s="7" t="s">
        <v>26</v>
      </c>
      <c r="E304" s="39"/>
      <c r="F304" s="40"/>
      <c r="G304" s="40"/>
      <c r="H304" s="40"/>
      <c r="I304" s="40"/>
      <c r="J304" s="40"/>
      <c r="K304" s="41"/>
      <c r="L304" s="43"/>
    </row>
    <row r="305" spans="1:12" ht="15" x14ac:dyDescent="0.25">
      <c r="A305" s="23"/>
      <c r="B305" s="15"/>
      <c r="C305" s="11"/>
      <c r="D305" s="7" t="s">
        <v>27</v>
      </c>
      <c r="E305" s="39"/>
      <c r="F305" s="40"/>
      <c r="G305" s="40"/>
      <c r="H305" s="40"/>
      <c r="I305" s="40"/>
      <c r="J305" s="40"/>
      <c r="K305" s="40"/>
      <c r="L305" s="43"/>
    </row>
    <row r="306" spans="1:12" ht="15" x14ac:dyDescent="0.25">
      <c r="A306" s="23"/>
      <c r="B306" s="15"/>
      <c r="C306" s="11"/>
      <c r="D306" s="7" t="s">
        <v>28</v>
      </c>
      <c r="E306" s="42"/>
      <c r="F306" s="43"/>
      <c r="G306" s="43"/>
      <c r="H306" s="43"/>
      <c r="I306" s="43"/>
      <c r="J306" s="43"/>
      <c r="K306" s="44"/>
      <c r="L306" s="43"/>
    </row>
    <row r="307" spans="1:12" ht="15" x14ac:dyDescent="0.25">
      <c r="A307" s="23"/>
      <c r="B307" s="15"/>
      <c r="C307" s="11"/>
      <c r="D307" s="7" t="s">
        <v>29</v>
      </c>
      <c r="E307" s="42"/>
      <c r="F307" s="43"/>
      <c r="G307" s="43"/>
      <c r="H307" s="43"/>
      <c r="I307" s="43"/>
      <c r="J307" s="43"/>
      <c r="K307" s="44"/>
      <c r="L307" s="43"/>
    </row>
    <row r="308" spans="1:12" ht="15" x14ac:dyDescent="0.25">
      <c r="A308" s="23"/>
      <c r="B308" s="15"/>
      <c r="C308" s="11"/>
      <c r="D308" s="7" t="s">
        <v>30</v>
      </c>
      <c r="E308" s="42"/>
      <c r="F308" s="43"/>
      <c r="G308" s="43"/>
      <c r="H308" s="43"/>
      <c r="I308" s="43"/>
      <c r="J308" s="43"/>
      <c r="K308" s="44"/>
      <c r="L308" s="43"/>
    </row>
    <row r="309" spans="1:12" ht="15" x14ac:dyDescent="0.25">
      <c r="A309" s="23"/>
      <c r="B309" s="15"/>
      <c r="C309" s="11"/>
      <c r="D309" s="7" t="s">
        <v>31</v>
      </c>
      <c r="E309" s="42"/>
      <c r="F309" s="43"/>
      <c r="G309" s="43"/>
      <c r="H309" s="43"/>
      <c r="I309" s="43"/>
      <c r="J309" s="43"/>
      <c r="K309" s="44"/>
      <c r="L309" s="43"/>
    </row>
    <row r="310" spans="1:12" ht="15" x14ac:dyDescent="0.25">
      <c r="A310" s="23"/>
      <c r="B310" s="15"/>
      <c r="C310" s="11"/>
      <c r="D310" s="7" t="s">
        <v>32</v>
      </c>
      <c r="E310" s="42"/>
      <c r="F310" s="43"/>
      <c r="G310" s="43"/>
      <c r="H310" s="43"/>
      <c r="I310" s="43"/>
      <c r="J310" s="43"/>
      <c r="K310" s="44"/>
      <c r="L310" s="43"/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33</v>
      </c>
      <c r="E316" s="9"/>
      <c r="F316" s="19">
        <f>SUM(F304:F315)</f>
        <v>0</v>
      </c>
      <c r="G316" s="19">
        <f t="shared" ref="G316:J316" si="107">SUM(G304:G315)</f>
        <v>0</v>
      </c>
      <c r="H316" s="19">
        <f t="shared" si="107"/>
        <v>0</v>
      </c>
      <c r="I316" s="19">
        <f t="shared" si="107"/>
        <v>0</v>
      </c>
      <c r="J316" s="19">
        <f t="shared" si="107"/>
        <v>0</v>
      </c>
      <c r="K316" s="25"/>
      <c r="L316" s="19">
        <f t="shared" ref="L316" si="108">SUM(L304:L315)</f>
        <v>0</v>
      </c>
    </row>
    <row r="317" spans="1:12" ht="15.75" thickBot="1" x14ac:dyDescent="0.25">
      <c r="A317" s="29">
        <f>A294</f>
        <v>3</v>
      </c>
      <c r="B317" s="30">
        <f>B294</f>
        <v>3</v>
      </c>
      <c r="C317" s="51" t="s">
        <v>4</v>
      </c>
      <c r="D317" s="52"/>
      <c r="E317" s="31"/>
      <c r="F317" s="32">
        <f>F303+F316</f>
        <v>540</v>
      </c>
      <c r="G317" s="32">
        <f t="shared" ref="G317:J317" si="109">G303+G316</f>
        <v>30.259999999999998</v>
      </c>
      <c r="H317" s="32">
        <f t="shared" si="109"/>
        <v>16.009999999999998</v>
      </c>
      <c r="I317" s="32">
        <f t="shared" si="109"/>
        <v>65.56</v>
      </c>
      <c r="J317" s="32">
        <f t="shared" si="109"/>
        <v>529</v>
      </c>
      <c r="K317" s="32"/>
      <c r="L317" s="32">
        <f t="shared" ref="L317" si="110">L303+L316</f>
        <v>0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39" t="s">
        <v>52</v>
      </c>
      <c r="F318" s="40">
        <v>250</v>
      </c>
      <c r="G318" s="40">
        <v>16.86</v>
      </c>
      <c r="H318" s="40">
        <v>18.93</v>
      </c>
      <c r="I318" s="40">
        <v>35.090000000000003</v>
      </c>
      <c r="J318" s="40">
        <v>377</v>
      </c>
      <c r="K318" s="41" t="s">
        <v>53</v>
      </c>
      <c r="L318" s="40"/>
    </row>
    <row r="319" spans="1:12" ht="15" x14ac:dyDescent="0.2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25.5" x14ac:dyDescent="0.25">
      <c r="A320" s="23"/>
      <c r="B320" s="15"/>
      <c r="C320" s="11"/>
      <c r="D320" s="7" t="s">
        <v>22</v>
      </c>
      <c r="E320" s="42" t="s">
        <v>72</v>
      </c>
      <c r="F320" s="43">
        <v>180</v>
      </c>
      <c r="G320" s="43">
        <v>3.4</v>
      </c>
      <c r="H320" s="43">
        <v>2.6</v>
      </c>
      <c r="I320" s="43">
        <v>10.17</v>
      </c>
      <c r="J320" s="43">
        <v>77</v>
      </c>
      <c r="K320" s="44" t="s">
        <v>73</v>
      </c>
      <c r="L320" s="43"/>
    </row>
    <row r="321" spans="1:12" ht="15" x14ac:dyDescent="0.25">
      <c r="A321" s="23"/>
      <c r="B321" s="15"/>
      <c r="C321" s="11"/>
      <c r="D321" s="7" t="s">
        <v>23</v>
      </c>
      <c r="E321" s="42" t="s">
        <v>56</v>
      </c>
      <c r="F321" s="43">
        <v>40</v>
      </c>
      <c r="G321" s="43">
        <v>2.86</v>
      </c>
      <c r="H321" s="43">
        <v>0.84</v>
      </c>
      <c r="I321" s="43">
        <v>16.8</v>
      </c>
      <c r="J321" s="43">
        <v>89</v>
      </c>
      <c r="K321" s="44" t="s">
        <v>46</v>
      </c>
      <c r="L321" s="43"/>
    </row>
    <row r="322" spans="1:12" ht="15" x14ac:dyDescent="0.25">
      <c r="A322" s="23"/>
      <c r="B322" s="15"/>
      <c r="C322" s="11"/>
      <c r="D322" s="7" t="s">
        <v>24</v>
      </c>
      <c r="E322" s="42" t="s">
        <v>88</v>
      </c>
      <c r="F322" s="43">
        <v>200</v>
      </c>
      <c r="G322" s="43">
        <v>0.5</v>
      </c>
      <c r="H322" s="43">
        <v>0.05</v>
      </c>
      <c r="I322" s="43">
        <v>13.01</v>
      </c>
      <c r="J322" s="43">
        <v>45</v>
      </c>
      <c r="K322" s="44" t="s">
        <v>54</v>
      </c>
      <c r="L322" s="43"/>
    </row>
    <row r="323" spans="1:12" ht="15" x14ac:dyDescent="0.25">
      <c r="A323" s="23"/>
      <c r="B323" s="15"/>
      <c r="C323" s="11"/>
      <c r="D323" s="7" t="s">
        <v>26</v>
      </c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SUM(F318:F327)</f>
        <v>670</v>
      </c>
      <c r="G328" s="19">
        <f t="shared" ref="G328:J328" si="111">SUM(G318:G327)</f>
        <v>23.619999999999997</v>
      </c>
      <c r="H328" s="19">
        <f t="shared" si="111"/>
        <v>22.42</v>
      </c>
      <c r="I328" s="19">
        <f t="shared" si="111"/>
        <v>75.070000000000007</v>
      </c>
      <c r="J328" s="19">
        <f t="shared" si="111"/>
        <v>588</v>
      </c>
      <c r="K328" s="25"/>
      <c r="L328" s="19">
        <f t="shared" ref="L328" si="112">SUM(L318:L327)</f>
        <v>0</v>
      </c>
    </row>
    <row r="329" spans="1:12" ht="15" x14ac:dyDescent="0.25">
      <c r="A329" s="26">
        <v>3</v>
      </c>
      <c r="B329" s="13">
        <f>B318</f>
        <v>4</v>
      </c>
      <c r="C329" s="10" t="s">
        <v>25</v>
      </c>
      <c r="D329" s="7" t="s">
        <v>26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 x14ac:dyDescent="0.25">
      <c r="A330" s="23"/>
      <c r="B330" s="15"/>
      <c r="C330" s="11"/>
      <c r="D330" s="7" t="s">
        <v>27</v>
      </c>
      <c r="E330" s="42"/>
      <c r="F330" s="43"/>
      <c r="G330" s="43"/>
      <c r="H330" s="43"/>
      <c r="I330" s="43"/>
      <c r="J330" s="43"/>
      <c r="K330" s="44"/>
      <c r="L330" s="43"/>
    </row>
    <row r="331" spans="1:12" ht="15" x14ac:dyDescent="0.25">
      <c r="A331" s="23"/>
      <c r="B331" s="15"/>
      <c r="C331" s="11"/>
      <c r="D331" s="7" t="s">
        <v>28</v>
      </c>
      <c r="E331" s="42"/>
      <c r="F331" s="43"/>
      <c r="G331" s="43"/>
      <c r="H331" s="43"/>
      <c r="I331" s="43"/>
      <c r="J331" s="43"/>
      <c r="K331" s="44"/>
      <c r="L331" s="43"/>
    </row>
    <row r="332" spans="1:12" ht="15" x14ac:dyDescent="0.25">
      <c r="A332" s="23"/>
      <c r="B332" s="15"/>
      <c r="C332" s="11"/>
      <c r="D332" s="7" t="s">
        <v>29</v>
      </c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23"/>
      <c r="B333" s="15"/>
      <c r="C333" s="11"/>
      <c r="D333" s="7" t="s">
        <v>30</v>
      </c>
      <c r="E333" s="42"/>
      <c r="F333" s="43"/>
      <c r="G333" s="43"/>
      <c r="H333" s="43"/>
      <c r="I333" s="43"/>
      <c r="J333" s="43"/>
      <c r="K333" s="44"/>
      <c r="L333" s="43"/>
    </row>
    <row r="334" spans="1:12" ht="15" x14ac:dyDescent="0.25">
      <c r="A334" s="23"/>
      <c r="B334" s="15"/>
      <c r="C334" s="11"/>
      <c r="D334" s="7" t="s">
        <v>31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23"/>
      <c r="B335" s="15"/>
      <c r="C335" s="11"/>
      <c r="D335" s="7" t="s">
        <v>32</v>
      </c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33</v>
      </c>
      <c r="E341" s="9"/>
      <c r="F341" s="19">
        <f>SUM(F329:F340)</f>
        <v>0</v>
      </c>
      <c r="G341" s="19">
        <f t="shared" ref="G341:J341" si="113">SUM(G329:G340)</f>
        <v>0</v>
      </c>
      <c r="H341" s="19">
        <f t="shared" si="113"/>
        <v>0</v>
      </c>
      <c r="I341" s="19">
        <f t="shared" si="113"/>
        <v>0</v>
      </c>
      <c r="J341" s="19">
        <f t="shared" si="113"/>
        <v>0</v>
      </c>
      <c r="K341" s="25"/>
      <c r="L341" s="19">
        <f t="shared" ref="L341" si="114">SUM(L329:L340)</f>
        <v>0</v>
      </c>
    </row>
    <row r="342" spans="1:12" ht="15.75" thickBot="1" x14ac:dyDescent="0.25">
      <c r="A342" s="29">
        <f>A318</f>
        <v>3</v>
      </c>
      <c r="B342" s="30">
        <f>B318</f>
        <v>4</v>
      </c>
      <c r="C342" s="51" t="s">
        <v>4</v>
      </c>
      <c r="D342" s="52"/>
      <c r="E342" s="31"/>
      <c r="F342" s="32">
        <f>F328+F341</f>
        <v>670</v>
      </c>
      <c r="G342" s="32">
        <f t="shared" ref="G342:J342" si="115">G328+G341</f>
        <v>23.619999999999997</v>
      </c>
      <c r="H342" s="32">
        <f t="shared" si="115"/>
        <v>22.42</v>
      </c>
      <c r="I342" s="32">
        <f t="shared" si="115"/>
        <v>75.070000000000007</v>
      </c>
      <c r="J342" s="32">
        <f t="shared" si="115"/>
        <v>588</v>
      </c>
      <c r="K342" s="32"/>
      <c r="L342" s="32">
        <f t="shared" ref="L342" si="116">L328+L341</f>
        <v>0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39" t="s">
        <v>91</v>
      </c>
      <c r="F343" s="40">
        <v>250</v>
      </c>
      <c r="G343" s="40">
        <v>16</v>
      </c>
      <c r="H343" s="40">
        <v>12</v>
      </c>
      <c r="I343" s="40">
        <v>53</v>
      </c>
      <c r="J343" s="40">
        <v>380</v>
      </c>
      <c r="K343" s="41" t="s">
        <v>92</v>
      </c>
      <c r="L343" s="40"/>
    </row>
    <row r="344" spans="1:12" ht="15" x14ac:dyDescent="0.2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7" t="s">
        <v>22</v>
      </c>
      <c r="E345" s="42" t="s">
        <v>42</v>
      </c>
      <c r="F345" s="43">
        <v>193</v>
      </c>
      <c r="G345" s="43">
        <v>0.18</v>
      </c>
      <c r="H345" s="43">
        <v>0</v>
      </c>
      <c r="I345" s="43">
        <v>13.5</v>
      </c>
      <c r="J345" s="43">
        <v>52</v>
      </c>
      <c r="K345" s="44" t="s">
        <v>43</v>
      </c>
      <c r="L345" s="43"/>
    </row>
    <row r="346" spans="1:12" ht="15" x14ac:dyDescent="0.25">
      <c r="A346" s="23"/>
      <c r="B346" s="15"/>
      <c r="C346" s="11"/>
      <c r="D346" s="7" t="s">
        <v>23</v>
      </c>
      <c r="E346" s="42" t="s">
        <v>56</v>
      </c>
      <c r="F346" s="43">
        <v>40</v>
      </c>
      <c r="G346" s="43">
        <v>2.86</v>
      </c>
      <c r="H346" s="43">
        <v>0.84</v>
      </c>
      <c r="I346" s="43">
        <v>16.8</v>
      </c>
      <c r="J346" s="43">
        <v>89</v>
      </c>
      <c r="K346" s="44" t="s">
        <v>46</v>
      </c>
      <c r="L346" s="43"/>
    </row>
    <row r="347" spans="1:12" ht="15" x14ac:dyDescent="0.2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 t="s">
        <v>26</v>
      </c>
      <c r="E348" s="42" t="s">
        <v>61</v>
      </c>
      <c r="F348" s="43">
        <v>80</v>
      </c>
      <c r="G348" s="43">
        <v>0.88</v>
      </c>
      <c r="H348" s="43">
        <v>0.16</v>
      </c>
      <c r="I348" s="43">
        <v>3.04</v>
      </c>
      <c r="J348" s="43">
        <v>18</v>
      </c>
      <c r="K348" s="44" t="s">
        <v>55</v>
      </c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33</v>
      </c>
      <c r="E353" s="9"/>
      <c r="F353" s="19">
        <f>SUM(F343:F352)</f>
        <v>563</v>
      </c>
      <c r="G353" s="19">
        <f t="shared" ref="G353:J353" si="117">SUM(G343:G352)</f>
        <v>19.919999999999998</v>
      </c>
      <c r="H353" s="19">
        <f t="shared" si="117"/>
        <v>13</v>
      </c>
      <c r="I353" s="19">
        <f t="shared" si="117"/>
        <v>86.34</v>
      </c>
      <c r="J353" s="19">
        <f t="shared" si="117"/>
        <v>539</v>
      </c>
      <c r="K353" s="25"/>
      <c r="L353" s="19">
        <f t="shared" ref="L353" si="118">SUM(L343:L352)</f>
        <v>0</v>
      </c>
    </row>
    <row r="354" spans="1:12" ht="15" x14ac:dyDescent="0.25">
      <c r="A354" s="26">
        <v>3</v>
      </c>
      <c r="B354" s="13">
        <f>B343</f>
        <v>5</v>
      </c>
      <c r="C354" s="10" t="s">
        <v>25</v>
      </c>
      <c r="D354" s="7" t="s">
        <v>26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3"/>
      <c r="B355" s="15"/>
      <c r="C355" s="11"/>
      <c r="D355" s="7" t="s">
        <v>27</v>
      </c>
      <c r="E355" s="42"/>
      <c r="F355" s="43"/>
      <c r="G355" s="43"/>
      <c r="H355" s="43"/>
      <c r="I355" s="43"/>
      <c r="J355" s="43"/>
      <c r="K355" s="44"/>
      <c r="L355" s="43"/>
    </row>
    <row r="356" spans="1:12" ht="15" x14ac:dyDescent="0.25">
      <c r="A356" s="23"/>
      <c r="B356" s="15"/>
      <c r="C356" s="11"/>
      <c r="D356" s="7" t="s">
        <v>28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3"/>
      <c r="B357" s="15"/>
      <c r="C357" s="11"/>
      <c r="D357" s="7" t="s">
        <v>29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23"/>
      <c r="B358" s="15"/>
      <c r="C358" s="11"/>
      <c r="D358" s="7" t="s">
        <v>30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 x14ac:dyDescent="0.25">
      <c r="A359" s="23"/>
      <c r="B359" s="15"/>
      <c r="C359" s="11"/>
      <c r="D359" s="7" t="s">
        <v>31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 x14ac:dyDescent="0.25">
      <c r="A360" s="23"/>
      <c r="B360" s="15"/>
      <c r="C360" s="11"/>
      <c r="D360" s="7" t="s">
        <v>32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SUM(F354:F365)</f>
        <v>0</v>
      </c>
      <c r="G366" s="19">
        <f t="shared" ref="G366:J366" si="119">SUM(G354:G365)</f>
        <v>0</v>
      </c>
      <c r="H366" s="19">
        <f t="shared" si="119"/>
        <v>0</v>
      </c>
      <c r="I366" s="19">
        <f t="shared" si="119"/>
        <v>0</v>
      </c>
      <c r="J366" s="19">
        <f t="shared" si="119"/>
        <v>0</v>
      </c>
      <c r="K366" s="25"/>
      <c r="L366" s="19">
        <f t="shared" ref="L366" si="120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51" t="s">
        <v>4</v>
      </c>
      <c r="D367" s="52"/>
      <c r="E367" s="31"/>
      <c r="F367" s="32">
        <f>F353+F366</f>
        <v>563</v>
      </c>
      <c r="G367" s="32">
        <f t="shared" ref="G367:J367" si="121">G353+G366</f>
        <v>19.919999999999998</v>
      </c>
      <c r="H367" s="32">
        <f t="shared" si="121"/>
        <v>13</v>
      </c>
      <c r="I367" s="32">
        <f t="shared" si="121"/>
        <v>86.34</v>
      </c>
      <c r="J367" s="32">
        <f t="shared" si="121"/>
        <v>539</v>
      </c>
      <c r="K367" s="32"/>
      <c r="L367" s="32">
        <f t="shared" ref="L367" si="122">L353+L366</f>
        <v>0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39" t="s">
        <v>79</v>
      </c>
      <c r="F368" s="40">
        <v>225</v>
      </c>
      <c r="G368" s="40">
        <v>5.2</v>
      </c>
      <c r="H368" s="40">
        <v>6.5</v>
      </c>
      <c r="I368" s="40">
        <v>28.4</v>
      </c>
      <c r="J368" s="40">
        <v>193</v>
      </c>
      <c r="K368" s="41" t="s">
        <v>80</v>
      </c>
      <c r="L368" s="40"/>
    </row>
    <row r="369" spans="1:12" ht="15" x14ac:dyDescent="0.2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23"/>
      <c r="B370" s="15"/>
      <c r="C370" s="11"/>
      <c r="D370" s="7" t="s">
        <v>22</v>
      </c>
      <c r="E370" s="42" t="s">
        <v>63</v>
      </c>
      <c r="F370" s="43">
        <v>180</v>
      </c>
      <c r="G370" s="43">
        <v>3.4</v>
      </c>
      <c r="H370" s="43">
        <v>2.6</v>
      </c>
      <c r="I370" s="43">
        <v>10.17</v>
      </c>
      <c r="J370" s="43">
        <v>77</v>
      </c>
      <c r="K370" s="44" t="s">
        <v>64</v>
      </c>
      <c r="L370" s="43"/>
    </row>
    <row r="371" spans="1:12" ht="15" x14ac:dyDescent="0.25">
      <c r="A371" s="23"/>
      <c r="B371" s="15"/>
      <c r="C371" s="11"/>
      <c r="D371" s="7" t="s">
        <v>23</v>
      </c>
      <c r="E371" s="42" t="s">
        <v>66</v>
      </c>
      <c r="F371" s="43">
        <v>80</v>
      </c>
      <c r="G371" s="43">
        <v>5.2</v>
      </c>
      <c r="H371" s="43">
        <v>13.6</v>
      </c>
      <c r="I371" s="43">
        <v>48</v>
      </c>
      <c r="J371" s="43">
        <v>344</v>
      </c>
      <c r="K371" s="44" t="s">
        <v>46</v>
      </c>
      <c r="L371" s="43"/>
    </row>
    <row r="372" spans="1:12" ht="15" x14ac:dyDescent="0.25">
      <c r="A372" s="23"/>
      <c r="B372" s="15"/>
      <c r="C372" s="11"/>
      <c r="D372" s="7" t="s">
        <v>24</v>
      </c>
      <c r="E372" s="42" t="s">
        <v>67</v>
      </c>
      <c r="F372" s="43">
        <v>200</v>
      </c>
      <c r="G372" s="43">
        <v>40</v>
      </c>
      <c r="H372" s="43">
        <v>0.8</v>
      </c>
      <c r="I372" s="43">
        <v>0.3</v>
      </c>
      <c r="J372" s="43">
        <v>8.1</v>
      </c>
      <c r="K372" s="44" t="s">
        <v>68</v>
      </c>
      <c r="L372" s="43"/>
    </row>
    <row r="373" spans="1:12" ht="15" x14ac:dyDescent="0.2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33</v>
      </c>
      <c r="E378" s="9"/>
      <c r="F378" s="19">
        <f>SUM(F368:F377)</f>
        <v>685</v>
      </c>
      <c r="G378" s="19">
        <f>SUM(G368:G377)</f>
        <v>53.8</v>
      </c>
      <c r="H378" s="19">
        <f t="shared" ref="H378:I378" si="123">SUM(H368:H377)</f>
        <v>23.5</v>
      </c>
      <c r="I378" s="19">
        <f t="shared" si="123"/>
        <v>86.86999999999999</v>
      </c>
      <c r="J378" s="19">
        <f>SUM(J368:J377)</f>
        <v>622.1</v>
      </c>
      <c r="K378" s="25"/>
      <c r="L378" s="19">
        <f t="shared" ref="L378" si="124">SUM(L368:L377)</f>
        <v>0</v>
      </c>
    </row>
    <row r="379" spans="1:12" ht="15" x14ac:dyDescent="0.25">
      <c r="A379" s="26">
        <v>4</v>
      </c>
      <c r="B379" s="13">
        <f>B368</f>
        <v>1</v>
      </c>
      <c r="C379" s="10" t="s">
        <v>25</v>
      </c>
      <c r="D379" s="7" t="s">
        <v>26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 x14ac:dyDescent="0.25">
      <c r="A380" s="23"/>
      <c r="B380" s="15"/>
      <c r="C380" s="11"/>
      <c r="D380" s="7" t="s">
        <v>27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7" t="s">
        <v>28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7" t="s">
        <v>29</v>
      </c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7" t="s">
        <v>30</v>
      </c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3"/>
      <c r="B384" s="15"/>
      <c r="C384" s="11"/>
      <c r="D384" s="7" t="s">
        <v>31</v>
      </c>
      <c r="E384" s="42"/>
      <c r="F384" s="43"/>
      <c r="G384" s="43"/>
      <c r="H384" s="43"/>
      <c r="I384" s="43"/>
      <c r="J384" s="43"/>
      <c r="K384" s="44"/>
      <c r="L384" s="43"/>
    </row>
    <row r="385" spans="1:12" ht="15" x14ac:dyDescent="0.25">
      <c r="A385" s="23"/>
      <c r="B385" s="15"/>
      <c r="C385" s="11"/>
      <c r="D385" s="7" t="s">
        <v>32</v>
      </c>
      <c r="E385" s="42"/>
      <c r="F385" s="43"/>
      <c r="G385" s="43"/>
      <c r="H385" s="43"/>
      <c r="I385" s="43"/>
      <c r="J385" s="43"/>
      <c r="K385" s="44"/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33</v>
      </c>
      <c r="E391" s="9"/>
      <c r="F391" s="19">
        <f>SUM(F379:F390)</f>
        <v>0</v>
      </c>
      <c r="G391" s="19">
        <f t="shared" ref="G391:J391" si="125">SUM(G379:G390)</f>
        <v>0</v>
      </c>
      <c r="H391" s="19">
        <f t="shared" si="125"/>
        <v>0</v>
      </c>
      <c r="I391" s="19">
        <f t="shared" si="125"/>
        <v>0</v>
      </c>
      <c r="J391" s="19">
        <f t="shared" si="125"/>
        <v>0</v>
      </c>
      <c r="K391" s="25"/>
      <c r="L391" s="19">
        <f t="shared" ref="L391" si="126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51" t="s">
        <v>4</v>
      </c>
      <c r="D392" s="52"/>
      <c r="E392" s="31"/>
      <c r="F392" s="32">
        <f>F378+F391</f>
        <v>685</v>
      </c>
      <c r="G392" s="32">
        <f t="shared" ref="G392:J392" si="127">G378+G391</f>
        <v>53.8</v>
      </c>
      <c r="H392" s="32">
        <f t="shared" si="127"/>
        <v>23.5</v>
      </c>
      <c r="I392" s="32">
        <f t="shared" si="127"/>
        <v>86.86999999999999</v>
      </c>
      <c r="J392" s="32">
        <f t="shared" si="127"/>
        <v>622.1</v>
      </c>
      <c r="K392" s="32"/>
      <c r="L392" s="32">
        <f t="shared" ref="L392" si="128">L378+L391</f>
        <v>0</v>
      </c>
    </row>
    <row r="393" spans="1:12" ht="15" x14ac:dyDescent="0.25">
      <c r="A393" s="14">
        <v>4</v>
      </c>
      <c r="B393" s="15">
        <v>2</v>
      </c>
      <c r="C393" s="22" t="s">
        <v>20</v>
      </c>
      <c r="D393" s="5" t="s">
        <v>21</v>
      </c>
      <c r="E393" s="39" t="s">
        <v>84</v>
      </c>
      <c r="F393" s="40">
        <v>180</v>
      </c>
      <c r="G393" s="40">
        <v>15</v>
      </c>
      <c r="H393" s="40">
        <v>17</v>
      </c>
      <c r="I393" s="40">
        <v>24</v>
      </c>
      <c r="J393" s="40">
        <v>370</v>
      </c>
      <c r="K393" s="41" t="s">
        <v>83</v>
      </c>
      <c r="L393" s="40"/>
    </row>
    <row r="394" spans="1:12" ht="15" x14ac:dyDescent="0.2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 x14ac:dyDescent="0.25">
      <c r="A395" s="14"/>
      <c r="B395" s="15"/>
      <c r="C395" s="11"/>
      <c r="D395" s="7" t="s">
        <v>22</v>
      </c>
      <c r="E395" s="42" t="s">
        <v>50</v>
      </c>
      <c r="F395" s="43">
        <v>215</v>
      </c>
      <c r="G395" s="43">
        <v>1.6</v>
      </c>
      <c r="H395" s="43">
        <v>1.7</v>
      </c>
      <c r="I395" s="43">
        <v>17.399999999999999</v>
      </c>
      <c r="J395" s="43">
        <v>88</v>
      </c>
      <c r="K395" s="44" t="s">
        <v>51</v>
      </c>
      <c r="L395" s="43"/>
    </row>
    <row r="396" spans="1:12" ht="15" x14ac:dyDescent="0.25">
      <c r="A396" s="14"/>
      <c r="B396" s="15"/>
      <c r="C396" s="11"/>
      <c r="D396" s="7" t="s">
        <v>23</v>
      </c>
      <c r="E396" s="42" t="s">
        <v>56</v>
      </c>
      <c r="F396" s="43">
        <v>40</v>
      </c>
      <c r="G396" s="43">
        <v>2.86</v>
      </c>
      <c r="H396" s="43">
        <v>0.84</v>
      </c>
      <c r="I396" s="43">
        <v>16.8</v>
      </c>
      <c r="J396" s="43">
        <v>89</v>
      </c>
      <c r="K396" s="44" t="s">
        <v>46</v>
      </c>
      <c r="L396" s="43"/>
    </row>
    <row r="397" spans="1:12" ht="15" x14ac:dyDescent="0.2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14"/>
      <c r="B398" s="15"/>
      <c r="C398" s="11"/>
      <c r="D398" s="7" t="s">
        <v>26</v>
      </c>
      <c r="E398" s="42" t="s">
        <v>59</v>
      </c>
      <c r="F398" s="43">
        <v>80</v>
      </c>
      <c r="G398" s="43">
        <v>0.64</v>
      </c>
      <c r="H398" s="43">
        <v>0.08</v>
      </c>
      <c r="I398" s="43">
        <v>2.08</v>
      </c>
      <c r="J398" s="43">
        <v>11</v>
      </c>
      <c r="K398" s="44" t="s">
        <v>60</v>
      </c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33</v>
      </c>
      <c r="E403" s="9"/>
      <c r="F403" s="19">
        <f>SUM(F393:F402)</f>
        <v>515</v>
      </c>
      <c r="G403" s="19">
        <f t="shared" ref="G403:J403" si="129">SUM(G393:G402)</f>
        <v>20.100000000000001</v>
      </c>
      <c r="H403" s="19">
        <f t="shared" si="129"/>
        <v>19.619999999999997</v>
      </c>
      <c r="I403" s="19">
        <f t="shared" si="129"/>
        <v>60.28</v>
      </c>
      <c r="J403" s="19">
        <f t="shared" si="129"/>
        <v>558</v>
      </c>
      <c r="K403" s="25"/>
      <c r="L403" s="19">
        <f t="shared" ref="L403" si="130">SUM(L393:L402)</f>
        <v>0</v>
      </c>
    </row>
    <row r="404" spans="1:12" ht="15" x14ac:dyDescent="0.25">
      <c r="A404" s="13">
        <v>4</v>
      </c>
      <c r="B404" s="13">
        <f>B393</f>
        <v>2</v>
      </c>
      <c r="C404" s="10" t="s">
        <v>25</v>
      </c>
      <c r="D404" s="7" t="s">
        <v>26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 x14ac:dyDescent="0.25">
      <c r="A405" s="14"/>
      <c r="B405" s="15"/>
      <c r="C405" s="11"/>
      <c r="D405" s="7" t="s">
        <v>27</v>
      </c>
      <c r="E405" s="42"/>
      <c r="F405" s="43"/>
      <c r="G405" s="43"/>
      <c r="H405" s="43"/>
      <c r="I405" s="43"/>
      <c r="J405" s="43"/>
      <c r="K405" s="44"/>
      <c r="L405" s="43"/>
    </row>
    <row r="406" spans="1:12" ht="15" x14ac:dyDescent="0.25">
      <c r="A406" s="14"/>
      <c r="B406" s="15"/>
      <c r="C406" s="11"/>
      <c r="D406" s="7" t="s">
        <v>28</v>
      </c>
      <c r="E406" s="42"/>
      <c r="F406" s="43"/>
      <c r="G406" s="43"/>
      <c r="H406" s="43"/>
      <c r="I406" s="43"/>
      <c r="J406" s="43"/>
      <c r="K406" s="44"/>
      <c r="L406" s="43"/>
    </row>
    <row r="407" spans="1:12" ht="15" x14ac:dyDescent="0.25">
      <c r="A407" s="14"/>
      <c r="B407" s="15"/>
      <c r="C407" s="11"/>
      <c r="D407" s="7" t="s">
        <v>29</v>
      </c>
      <c r="E407" s="42"/>
      <c r="F407" s="43"/>
      <c r="G407" s="43"/>
      <c r="H407" s="43"/>
      <c r="I407" s="43"/>
      <c r="J407" s="43"/>
      <c r="K407" s="44"/>
      <c r="L407" s="43"/>
    </row>
    <row r="408" spans="1:12" ht="15" x14ac:dyDescent="0.25">
      <c r="A408" s="14"/>
      <c r="B408" s="15"/>
      <c r="C408" s="11"/>
      <c r="D408" s="7" t="s">
        <v>30</v>
      </c>
      <c r="E408" s="42"/>
      <c r="F408" s="43"/>
      <c r="G408" s="43"/>
      <c r="H408" s="43"/>
      <c r="I408" s="43"/>
      <c r="J408" s="43"/>
      <c r="K408" s="44"/>
      <c r="L408" s="43"/>
    </row>
    <row r="409" spans="1:12" ht="15" x14ac:dyDescent="0.25">
      <c r="A409" s="14"/>
      <c r="B409" s="15"/>
      <c r="C409" s="11"/>
      <c r="D409" s="7" t="s">
        <v>31</v>
      </c>
      <c r="E409" s="42"/>
      <c r="F409" s="43"/>
      <c r="G409" s="43"/>
      <c r="H409" s="43"/>
      <c r="I409" s="43"/>
      <c r="J409" s="43"/>
      <c r="K409" s="44"/>
      <c r="L409" s="43"/>
    </row>
    <row r="410" spans="1:12" ht="15" x14ac:dyDescent="0.25">
      <c r="A410" s="14"/>
      <c r="B410" s="15"/>
      <c r="C410" s="11"/>
      <c r="D410" s="7" t="s">
        <v>32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33</v>
      </c>
      <c r="E416" s="9"/>
      <c r="F416" s="19">
        <f>SUM(F404:F415)</f>
        <v>0</v>
      </c>
      <c r="G416" s="19">
        <f t="shared" ref="G416:J416" si="131">SUM(G404:G415)</f>
        <v>0</v>
      </c>
      <c r="H416" s="19">
        <f t="shared" si="131"/>
        <v>0</v>
      </c>
      <c r="I416" s="19">
        <f t="shared" si="131"/>
        <v>0</v>
      </c>
      <c r="J416" s="19">
        <f t="shared" si="131"/>
        <v>0</v>
      </c>
      <c r="K416" s="25"/>
      <c r="L416" s="19">
        <f t="shared" ref="L416" si="132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51" t="s">
        <v>4</v>
      </c>
      <c r="D417" s="52"/>
      <c r="E417" s="31"/>
      <c r="F417" s="32">
        <f>F403+F416</f>
        <v>515</v>
      </c>
      <c r="G417" s="32">
        <f t="shared" ref="G417:J417" si="133">G403+G416</f>
        <v>20.100000000000001</v>
      </c>
      <c r="H417" s="32">
        <f t="shared" si="133"/>
        <v>19.619999999999997</v>
      </c>
      <c r="I417" s="32">
        <f t="shared" si="133"/>
        <v>60.28</v>
      </c>
      <c r="J417" s="32">
        <f t="shared" si="133"/>
        <v>558</v>
      </c>
      <c r="K417" s="32"/>
      <c r="L417" s="32">
        <f t="shared" ref="L417" si="134">L403+L416</f>
        <v>0</v>
      </c>
    </row>
    <row r="418" spans="1:12" ht="15" x14ac:dyDescent="0.25">
      <c r="A418" s="20">
        <v>4</v>
      </c>
      <c r="B418" s="21">
        <v>3</v>
      </c>
      <c r="C418" s="22" t="s">
        <v>20</v>
      </c>
      <c r="D418" s="5" t="s">
        <v>21</v>
      </c>
      <c r="E418" s="39" t="s">
        <v>99</v>
      </c>
      <c r="F418" s="40">
        <v>290</v>
      </c>
      <c r="G418" s="40">
        <v>23.3</v>
      </c>
      <c r="H418" s="40">
        <v>28.53</v>
      </c>
      <c r="I418" s="40">
        <v>31.87</v>
      </c>
      <c r="J418" s="40">
        <v>477</v>
      </c>
      <c r="K418" s="41" t="s">
        <v>70</v>
      </c>
      <c r="L418" s="40"/>
    </row>
    <row r="419" spans="1:12" ht="15" x14ac:dyDescent="0.2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 x14ac:dyDescent="0.25">
      <c r="A420" s="23"/>
      <c r="B420" s="15"/>
      <c r="C420" s="11"/>
      <c r="D420" s="7" t="s">
        <v>22</v>
      </c>
      <c r="E420" s="42" t="s">
        <v>57</v>
      </c>
      <c r="F420" s="43">
        <v>199</v>
      </c>
      <c r="G420" s="43">
        <v>55</v>
      </c>
      <c r="H420" s="43">
        <v>0.27</v>
      </c>
      <c r="I420" s="43">
        <v>0.09</v>
      </c>
      <c r="J420" s="43">
        <v>13.68</v>
      </c>
      <c r="K420" s="44" t="s">
        <v>58</v>
      </c>
      <c r="L420" s="43"/>
    </row>
    <row r="421" spans="1:12" ht="15.75" customHeight="1" x14ac:dyDescent="0.25">
      <c r="A421" s="23"/>
      <c r="B421" s="15"/>
      <c r="C421" s="11"/>
      <c r="D421" s="7" t="s">
        <v>23</v>
      </c>
      <c r="E421" s="42" t="s">
        <v>56</v>
      </c>
      <c r="F421" s="43">
        <v>40</v>
      </c>
      <c r="G421" s="43">
        <v>2.86</v>
      </c>
      <c r="H421" s="43">
        <v>0.84</v>
      </c>
      <c r="I421" s="43">
        <v>16.8</v>
      </c>
      <c r="J421" s="43">
        <v>89</v>
      </c>
      <c r="K421" s="44" t="s">
        <v>46</v>
      </c>
      <c r="L421" s="43"/>
    </row>
    <row r="422" spans="1:12" ht="15" x14ac:dyDescent="0.2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 x14ac:dyDescent="0.2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33</v>
      </c>
      <c r="E426" s="9"/>
      <c r="F426" s="19">
        <f>SUM(F418:F425)</f>
        <v>529</v>
      </c>
      <c r="G426" s="19">
        <f t="shared" ref="G426:J426" si="135">SUM(G418:G425)</f>
        <v>81.16</v>
      </c>
      <c r="H426" s="19">
        <f t="shared" si="135"/>
        <v>29.64</v>
      </c>
      <c r="I426" s="19">
        <f t="shared" si="135"/>
        <v>48.760000000000005</v>
      </c>
      <c r="J426" s="19">
        <f t="shared" si="135"/>
        <v>579.68000000000006</v>
      </c>
      <c r="K426" s="25"/>
      <c r="L426" s="19">
        <f t="shared" ref="L426" si="136">SUM(L418:L425)</f>
        <v>0</v>
      </c>
    </row>
    <row r="427" spans="1:12" ht="15" x14ac:dyDescent="0.25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 x14ac:dyDescent="0.25">
      <c r="A428" s="23"/>
      <c r="B428" s="15"/>
      <c r="C428" s="11"/>
      <c r="D428" s="7" t="s">
        <v>27</v>
      </c>
      <c r="E428" s="42"/>
      <c r="F428" s="43"/>
      <c r="G428" s="43"/>
      <c r="H428" s="43"/>
      <c r="I428" s="43"/>
      <c r="J428" s="43"/>
      <c r="K428" s="44"/>
      <c r="L428" s="43"/>
    </row>
    <row r="429" spans="1:12" ht="15" x14ac:dyDescent="0.25">
      <c r="A429" s="23"/>
      <c r="B429" s="15"/>
      <c r="C429" s="11"/>
      <c r="D429" s="7" t="s">
        <v>28</v>
      </c>
      <c r="E429" s="42"/>
      <c r="F429" s="43"/>
      <c r="G429" s="43"/>
      <c r="H429" s="43"/>
      <c r="I429" s="43"/>
      <c r="J429" s="43"/>
      <c r="K429" s="44"/>
      <c r="L429" s="43"/>
    </row>
    <row r="430" spans="1:12" ht="15" x14ac:dyDescent="0.25">
      <c r="A430" s="23"/>
      <c r="B430" s="15"/>
      <c r="C430" s="11"/>
      <c r="D430" s="7" t="s">
        <v>29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 x14ac:dyDescent="0.25">
      <c r="A431" s="23"/>
      <c r="B431" s="15"/>
      <c r="C431" s="11"/>
      <c r="D431" s="7" t="s">
        <v>30</v>
      </c>
      <c r="E431" s="42"/>
      <c r="F431" s="43"/>
      <c r="G431" s="43"/>
      <c r="H431" s="43"/>
      <c r="I431" s="43"/>
      <c r="J431" s="43"/>
      <c r="K431" s="44"/>
      <c r="L431" s="43"/>
    </row>
    <row r="432" spans="1:12" ht="15" x14ac:dyDescent="0.25">
      <c r="A432" s="23"/>
      <c r="B432" s="15"/>
      <c r="C432" s="11"/>
      <c r="D432" s="7" t="s">
        <v>31</v>
      </c>
      <c r="E432" s="42"/>
      <c r="F432" s="43"/>
      <c r="G432" s="43"/>
      <c r="H432" s="43"/>
      <c r="I432" s="43"/>
      <c r="J432" s="43"/>
      <c r="K432" s="44"/>
      <c r="L432" s="43"/>
    </row>
    <row r="433" spans="1:12" ht="15" x14ac:dyDescent="0.25">
      <c r="A433" s="23"/>
      <c r="B433" s="15"/>
      <c r="C433" s="11"/>
      <c r="D433" s="7" t="s">
        <v>32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33</v>
      </c>
      <c r="E439" s="9"/>
      <c r="F439" s="19">
        <f>SUM(F427:F438)</f>
        <v>0</v>
      </c>
      <c r="G439" s="19">
        <f t="shared" ref="G439:J439" si="137">SUM(G427:G438)</f>
        <v>0</v>
      </c>
      <c r="H439" s="19">
        <f t="shared" si="137"/>
        <v>0</v>
      </c>
      <c r="I439" s="19">
        <f t="shared" si="137"/>
        <v>0</v>
      </c>
      <c r="J439" s="19">
        <f t="shared" si="137"/>
        <v>0</v>
      </c>
      <c r="K439" s="25"/>
      <c r="L439" s="19">
        <f t="shared" ref="L439" si="138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51" t="s">
        <v>4</v>
      </c>
      <c r="D440" s="52"/>
      <c r="E440" s="31"/>
      <c r="F440" s="32">
        <f>F426+F439</f>
        <v>529</v>
      </c>
      <c r="G440" s="32">
        <f t="shared" ref="G440:J440" si="139">G426+G439</f>
        <v>81.16</v>
      </c>
      <c r="H440" s="32">
        <f t="shared" si="139"/>
        <v>29.64</v>
      </c>
      <c r="I440" s="32">
        <f t="shared" si="139"/>
        <v>48.760000000000005</v>
      </c>
      <c r="J440" s="32">
        <f t="shared" si="139"/>
        <v>579.68000000000006</v>
      </c>
      <c r="K440" s="32"/>
      <c r="L440" s="32">
        <f t="shared" ref="L440" si="140">L426+L439</f>
        <v>0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39" t="s">
        <v>85</v>
      </c>
      <c r="F441" s="40">
        <v>250</v>
      </c>
      <c r="G441" s="40">
        <v>22.15</v>
      </c>
      <c r="H441" s="40">
        <v>22.02</v>
      </c>
      <c r="I441" s="40">
        <v>56.45</v>
      </c>
      <c r="J441" s="40">
        <v>509</v>
      </c>
      <c r="K441" s="41" t="s">
        <v>77</v>
      </c>
      <c r="L441" s="40"/>
    </row>
    <row r="442" spans="1:12" ht="15" x14ac:dyDescent="0.2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25.5" x14ac:dyDescent="0.25">
      <c r="A443" s="23"/>
      <c r="B443" s="15"/>
      <c r="C443" s="11"/>
      <c r="D443" s="7" t="s">
        <v>22</v>
      </c>
      <c r="E443" s="42" t="s">
        <v>100</v>
      </c>
      <c r="F443" s="43">
        <v>180</v>
      </c>
      <c r="G443" s="43">
        <v>3.4</v>
      </c>
      <c r="H443" s="43">
        <v>2.6</v>
      </c>
      <c r="I443" s="43">
        <v>10.17</v>
      </c>
      <c r="J443" s="43">
        <v>77</v>
      </c>
      <c r="K443" s="44" t="s">
        <v>73</v>
      </c>
      <c r="L443" s="43"/>
    </row>
    <row r="444" spans="1:12" ht="15" x14ac:dyDescent="0.25">
      <c r="A444" s="23"/>
      <c r="B444" s="15"/>
      <c r="C444" s="11"/>
      <c r="D444" s="7" t="s">
        <v>23</v>
      </c>
      <c r="E444" s="42" t="s">
        <v>56</v>
      </c>
      <c r="F444" s="43">
        <v>40</v>
      </c>
      <c r="G444" s="43">
        <v>2.86</v>
      </c>
      <c r="H444" s="43">
        <v>0.84</v>
      </c>
      <c r="I444" s="43">
        <v>16.8</v>
      </c>
      <c r="J444" s="43">
        <v>89</v>
      </c>
      <c r="K444" s="44" t="s">
        <v>46</v>
      </c>
      <c r="L444" s="43"/>
    </row>
    <row r="445" spans="1:12" ht="15" x14ac:dyDescent="0.25">
      <c r="A445" s="23"/>
      <c r="B445" s="15"/>
      <c r="C445" s="11"/>
      <c r="D445" s="7" t="s">
        <v>24</v>
      </c>
      <c r="E445" s="42" t="s">
        <v>88</v>
      </c>
      <c r="F445" s="43">
        <v>200</v>
      </c>
      <c r="G445" s="43">
        <v>40</v>
      </c>
      <c r="H445" s="43">
        <v>0.8</v>
      </c>
      <c r="I445" s="43">
        <v>0.3</v>
      </c>
      <c r="J445" s="43">
        <v>8.1</v>
      </c>
      <c r="K445" s="44" t="s">
        <v>68</v>
      </c>
      <c r="L445" s="43"/>
    </row>
    <row r="446" spans="1:12" ht="15" x14ac:dyDescent="0.25">
      <c r="A446" s="23"/>
      <c r="B446" s="15"/>
      <c r="C446" s="11"/>
      <c r="D446" s="7" t="s">
        <v>26</v>
      </c>
      <c r="E446" s="42"/>
      <c r="F446" s="43"/>
      <c r="G446" s="43"/>
      <c r="H446" s="43"/>
      <c r="I446" s="43"/>
      <c r="J446" s="43"/>
      <c r="K446" s="44"/>
      <c r="L446" s="43"/>
    </row>
    <row r="447" spans="1:12" ht="15" x14ac:dyDescent="0.2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 x14ac:dyDescent="0.2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SUM(F441:F450)</f>
        <v>670</v>
      </c>
      <c r="G451" s="19">
        <f t="shared" ref="G451:J451" si="141">SUM(G441:G450)</f>
        <v>68.41</v>
      </c>
      <c r="H451" s="19">
        <f t="shared" si="141"/>
        <v>26.26</v>
      </c>
      <c r="I451" s="19">
        <f t="shared" si="141"/>
        <v>83.72</v>
      </c>
      <c r="J451" s="19">
        <f t="shared" si="141"/>
        <v>683.1</v>
      </c>
      <c r="K451" s="25"/>
      <c r="L451" s="19">
        <f t="shared" ref="L451" si="142">SUM(L441:L450)</f>
        <v>0</v>
      </c>
    </row>
    <row r="452" spans="1:12" ht="15" x14ac:dyDescent="0.25">
      <c r="A452" s="26">
        <v>4</v>
      </c>
      <c r="B452" s="13">
        <f>B441</f>
        <v>4</v>
      </c>
      <c r="C452" s="10" t="s">
        <v>25</v>
      </c>
      <c r="D452" s="7" t="s">
        <v>26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 x14ac:dyDescent="0.25">
      <c r="A453" s="23"/>
      <c r="B453" s="15"/>
      <c r="C453" s="11"/>
      <c r="D453" s="7" t="s">
        <v>27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 x14ac:dyDescent="0.25">
      <c r="A454" s="23"/>
      <c r="B454" s="15"/>
      <c r="C454" s="11"/>
      <c r="D454" s="7" t="s">
        <v>28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 x14ac:dyDescent="0.25">
      <c r="A455" s="23"/>
      <c r="B455" s="15"/>
      <c r="C455" s="11"/>
      <c r="D455" s="7" t="s">
        <v>29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 x14ac:dyDescent="0.25">
      <c r="A456" s="23"/>
      <c r="B456" s="15"/>
      <c r="C456" s="11"/>
      <c r="D456" s="7" t="s">
        <v>30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 x14ac:dyDescent="0.25">
      <c r="A457" s="23"/>
      <c r="B457" s="15"/>
      <c r="C457" s="11"/>
      <c r="D457" s="7" t="s">
        <v>31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 x14ac:dyDescent="0.25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33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51" t="s">
        <v>4</v>
      </c>
      <c r="D465" s="52"/>
      <c r="E465" s="31"/>
      <c r="F465" s="32">
        <f>F451+F464</f>
        <v>670</v>
      </c>
      <c r="G465" s="32">
        <f t="shared" ref="G465:J465" si="145">G451+G464</f>
        <v>68.41</v>
      </c>
      <c r="H465" s="32">
        <f t="shared" si="145"/>
        <v>26.26</v>
      </c>
      <c r="I465" s="32">
        <f t="shared" si="145"/>
        <v>83.72</v>
      </c>
      <c r="J465" s="32">
        <f t="shared" si="145"/>
        <v>683.1</v>
      </c>
      <c r="K465" s="32"/>
      <c r="L465" s="32">
        <f t="shared" ref="L465" si="146">L451+L464</f>
        <v>0</v>
      </c>
    </row>
    <row r="466" spans="1:12" ht="25.5" x14ac:dyDescent="0.25">
      <c r="A466" s="20">
        <v>4</v>
      </c>
      <c r="B466" s="21">
        <v>5</v>
      </c>
      <c r="C466" s="22" t="s">
        <v>20</v>
      </c>
      <c r="D466" s="5" t="s">
        <v>21</v>
      </c>
      <c r="E466" s="39" t="s">
        <v>74</v>
      </c>
      <c r="F466" s="40">
        <v>240</v>
      </c>
      <c r="G466" s="40">
        <v>20.46</v>
      </c>
      <c r="H466" s="40">
        <v>15.42</v>
      </c>
      <c r="I466" s="40">
        <v>45.75</v>
      </c>
      <c r="J466" s="40">
        <v>380</v>
      </c>
      <c r="K466" s="41" t="s">
        <v>75</v>
      </c>
      <c r="L466" s="40"/>
    </row>
    <row r="467" spans="1:12" ht="15" x14ac:dyDescent="0.2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 x14ac:dyDescent="0.25">
      <c r="A468" s="23"/>
      <c r="B468" s="15"/>
      <c r="C468" s="11"/>
      <c r="D468" s="7" t="s">
        <v>22</v>
      </c>
      <c r="E468" s="42" t="s">
        <v>42</v>
      </c>
      <c r="F468" s="43">
        <v>193</v>
      </c>
      <c r="G468" s="43">
        <v>0.18</v>
      </c>
      <c r="H468" s="43">
        <v>0</v>
      </c>
      <c r="I468" s="43">
        <v>13.5</v>
      </c>
      <c r="J468" s="43">
        <v>52</v>
      </c>
      <c r="K468" s="44" t="s">
        <v>43</v>
      </c>
      <c r="L468" s="43"/>
    </row>
    <row r="469" spans="1:12" ht="15" x14ac:dyDescent="0.25">
      <c r="A469" s="23"/>
      <c r="B469" s="15"/>
      <c r="C469" s="11"/>
      <c r="D469" s="7" t="s">
        <v>23</v>
      </c>
      <c r="E469" s="42" t="s">
        <v>56</v>
      </c>
      <c r="F469" s="43">
        <v>40</v>
      </c>
      <c r="G469" s="43">
        <v>2.86</v>
      </c>
      <c r="H469" s="43">
        <v>0.84</v>
      </c>
      <c r="I469" s="43">
        <v>16.8</v>
      </c>
      <c r="J469" s="43">
        <v>89</v>
      </c>
      <c r="K469" s="44" t="s">
        <v>46</v>
      </c>
      <c r="L469" s="43"/>
    </row>
    <row r="470" spans="1:12" ht="15" x14ac:dyDescent="0.2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 x14ac:dyDescent="0.25">
      <c r="A471" s="23"/>
      <c r="B471" s="15"/>
      <c r="C471" s="11"/>
      <c r="D471" s="7" t="s">
        <v>26</v>
      </c>
      <c r="E471" s="42" t="s">
        <v>61</v>
      </c>
      <c r="F471" s="43">
        <v>80</v>
      </c>
      <c r="G471" s="43">
        <v>0.88</v>
      </c>
      <c r="H471" s="43">
        <v>0.16</v>
      </c>
      <c r="I471" s="43">
        <v>3.04</v>
      </c>
      <c r="J471" s="43">
        <v>18</v>
      </c>
      <c r="K471" s="44" t="s">
        <v>55</v>
      </c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33</v>
      </c>
      <c r="E475" s="9"/>
      <c r="F475" s="19">
        <f>SUM(F466:F474)</f>
        <v>553</v>
      </c>
      <c r="G475" s="19">
        <f t="shared" ref="G475:J475" si="147">SUM(G466:G474)</f>
        <v>24.38</v>
      </c>
      <c r="H475" s="19">
        <f t="shared" si="147"/>
        <v>16.420000000000002</v>
      </c>
      <c r="I475" s="19">
        <f t="shared" si="147"/>
        <v>79.09</v>
      </c>
      <c r="J475" s="19">
        <f t="shared" si="147"/>
        <v>539</v>
      </c>
      <c r="K475" s="25"/>
      <c r="L475" s="19">
        <f t="shared" ref="L475" si="148">SUM(L466:L474)</f>
        <v>0</v>
      </c>
    </row>
    <row r="476" spans="1:12" ht="15" x14ac:dyDescent="0.25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 x14ac:dyDescent="0.25">
      <c r="A477" s="23"/>
      <c r="B477" s="15"/>
      <c r="C477" s="11"/>
      <c r="D477" s="7" t="s">
        <v>27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 x14ac:dyDescent="0.25">
      <c r="A478" s="23"/>
      <c r="B478" s="15"/>
      <c r="C478" s="11"/>
      <c r="D478" s="7" t="s">
        <v>28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 x14ac:dyDescent="0.25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 x14ac:dyDescent="0.25">
      <c r="A480" s="23"/>
      <c r="B480" s="15"/>
      <c r="C480" s="11"/>
      <c r="D480" s="7" t="s">
        <v>30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 x14ac:dyDescent="0.25">
      <c r="A481" s="23"/>
      <c r="B481" s="15"/>
      <c r="C481" s="11"/>
      <c r="D481" s="7" t="s">
        <v>31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 x14ac:dyDescent="0.25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51" t="s">
        <v>4</v>
      </c>
      <c r="D489" s="52"/>
      <c r="E489" s="31"/>
      <c r="F489" s="32">
        <f>F475+F488</f>
        <v>553</v>
      </c>
      <c r="G489" s="32">
        <f t="shared" ref="G489:J489" si="151">G475+G488</f>
        <v>24.38</v>
      </c>
      <c r="H489" s="32">
        <f t="shared" si="151"/>
        <v>16.420000000000002</v>
      </c>
      <c r="I489" s="32">
        <f t="shared" si="151"/>
        <v>79.09</v>
      </c>
      <c r="J489" s="32">
        <f t="shared" si="151"/>
        <v>539</v>
      </c>
      <c r="K489" s="32"/>
      <c r="L489" s="32">
        <f t="shared" ref="L489" si="152">L475+L488</f>
        <v>0</v>
      </c>
    </row>
    <row r="490" spans="1:12" ht="13.5" thickBot="1" x14ac:dyDescent="0.25">
      <c r="A490" s="27"/>
      <c r="B490" s="28"/>
      <c r="C490" s="56" t="s">
        <v>5</v>
      </c>
      <c r="D490" s="56"/>
      <c r="E490" s="56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587.45000000000005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34.217499999999994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23.818999999999999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77.97999999999999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618.42800000000011</v>
      </c>
      <c r="K490" s="34" t="s">
        <v>39</v>
      </c>
      <c r="L490" s="34" t="e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#DIV/0!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2025-11-11T07:32:49Z</cp:lastPrinted>
  <dcterms:created xsi:type="dcterms:W3CDTF">2022-05-16T14:23:56Z</dcterms:created>
  <dcterms:modified xsi:type="dcterms:W3CDTF">2025-11-20T07:14:53Z</dcterms:modified>
</cp:coreProperties>
</file>